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showInkAnnotation="0" autoCompressPictures="0"/>
  <mc:AlternateContent xmlns:mc="http://schemas.openxmlformats.org/markup-compatibility/2006">
    <mc:Choice Requires="x15">
      <x15ac:absPath xmlns:x15ac="http://schemas.microsoft.com/office/spreadsheetml/2010/11/ac" url="C:\Users\kciccolini\Downloads\"/>
    </mc:Choice>
  </mc:AlternateContent>
  <xr:revisionPtr revIDLastSave="6" documentId="13_ncr:1_{D822040E-9320-4392-9069-A543E56EC7D5}" xr6:coauthVersionLast="47" xr6:coauthVersionMax="47" xr10:uidLastSave="{C6D5389F-E766-40CC-A2B8-7C2139B1A7E7}"/>
  <bookViews>
    <workbookView xWindow="0" yWindow="0" windowWidth="28800" windowHeight="12105" firstSheet="3" activeTab="3" xr2:uid="{00000000-000D-0000-FFFF-FFFF00000000}"/>
  </bookViews>
  <sheets>
    <sheet name="Résumé de l’exportation" sheetId="1" r:id="rId1"/>
    <sheet name="Listes" sheetId="2" r:id="rId2"/>
    <sheet name="Calcul" sheetId="3" r:id="rId3"/>
    <sheet name="Fiche Générale" sheetId="4" r:id="rId4"/>
    <sheet name="S1 Maquette" sheetId="5" r:id="rId5"/>
    <sheet name="S1 MCC" sheetId="6" r:id="rId6"/>
    <sheet name="S2 Maquette" sheetId="7" r:id="rId7"/>
    <sheet name="S2 MCC" sheetId="8" r:id="rId8"/>
    <sheet name="S3 Maquette" sheetId="9" r:id="rId9"/>
    <sheet name="S3 MCC" sheetId="10" r:id="rId10"/>
    <sheet name="S4 Maquette" sheetId="11" r:id="rId11"/>
    <sheet name="S4 MCC" sheetId="12" r:id="rId12"/>
  </sheets>
  <externalReferences>
    <externalReference r:id="rId13"/>
  </externalReferences>
  <definedNames>
    <definedName name="List_Mutualisation">[1]Listes!$E$2:$E$3</definedName>
    <definedName name="List_Statut">[1]Listes!$F$2:$F$4</definedName>
    <definedName name="List_Type">[1]Listes!$G$2:$G$3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2" l="1"/>
  <c r="A32" i="12"/>
  <c r="A40" i="8"/>
  <c r="B38" i="8"/>
  <c r="B300" i="12"/>
  <c r="A300" i="12"/>
  <c r="B299" i="12"/>
  <c r="A299" i="12"/>
  <c r="B298" i="12"/>
  <c r="A298" i="12"/>
  <c r="B297" i="12"/>
  <c r="A297" i="12"/>
  <c r="B296" i="12"/>
  <c r="A296" i="12"/>
  <c r="B295" i="12"/>
  <c r="A295" i="12"/>
  <c r="B294" i="12"/>
  <c r="A294" i="12"/>
  <c r="B293" i="12"/>
  <c r="A293" i="12"/>
  <c r="B292" i="12"/>
  <c r="A292" i="12"/>
  <c r="B291" i="12"/>
  <c r="A291" i="12"/>
  <c r="B290" i="12"/>
  <c r="A290" i="12"/>
  <c r="B289" i="12"/>
  <c r="A289" i="12"/>
  <c r="B288" i="12"/>
  <c r="A288" i="12"/>
  <c r="B287" i="12"/>
  <c r="A287" i="12"/>
  <c r="B286" i="12"/>
  <c r="A286" i="12"/>
  <c r="B285" i="12"/>
  <c r="A285" i="12"/>
  <c r="B284" i="12"/>
  <c r="A284" i="12"/>
  <c r="B283" i="12"/>
  <c r="A283" i="12"/>
  <c r="B282" i="12"/>
  <c r="A282" i="12"/>
  <c r="B281" i="12"/>
  <c r="A281" i="12"/>
  <c r="B280" i="12"/>
  <c r="A280" i="12"/>
  <c r="B279" i="12"/>
  <c r="A279" i="12"/>
  <c r="B278" i="12"/>
  <c r="A278" i="12"/>
  <c r="B277" i="12"/>
  <c r="A277" i="12"/>
  <c r="B276" i="12"/>
  <c r="A276" i="12"/>
  <c r="B275" i="12"/>
  <c r="A275" i="12"/>
  <c r="B274" i="12"/>
  <c r="A274" i="12"/>
  <c r="B273" i="12"/>
  <c r="A273" i="12"/>
  <c r="B272" i="12"/>
  <c r="A272" i="12"/>
  <c r="B271" i="12"/>
  <c r="A271" i="12"/>
  <c r="B270" i="12"/>
  <c r="A270" i="12"/>
  <c r="B269" i="12"/>
  <c r="A269" i="12"/>
  <c r="B268" i="12"/>
  <c r="A268" i="12"/>
  <c r="B267" i="12"/>
  <c r="A267" i="12"/>
  <c r="B266" i="12"/>
  <c r="A266" i="12"/>
  <c r="B265" i="12"/>
  <c r="A265" i="12"/>
  <c r="B264" i="12"/>
  <c r="A264" i="12"/>
  <c r="B263" i="12"/>
  <c r="A263" i="12"/>
  <c r="B262" i="12"/>
  <c r="A262" i="12"/>
  <c r="B261" i="12"/>
  <c r="A261" i="12"/>
  <c r="B260" i="12"/>
  <c r="A260" i="12"/>
  <c r="B259" i="12"/>
  <c r="A259" i="12"/>
  <c r="B258" i="12"/>
  <c r="A258" i="12"/>
  <c r="B257" i="12"/>
  <c r="A257" i="12"/>
  <c r="B256" i="12"/>
  <c r="A256" i="12"/>
  <c r="B255" i="12"/>
  <c r="A255" i="12"/>
  <c r="B254" i="12"/>
  <c r="A254" i="12"/>
  <c r="B253" i="12"/>
  <c r="A253" i="12"/>
  <c r="B252" i="12"/>
  <c r="A252" i="12"/>
  <c r="B251" i="12"/>
  <c r="A251" i="12"/>
  <c r="B250" i="12"/>
  <c r="A250" i="12"/>
  <c r="B249" i="12"/>
  <c r="A249" i="12"/>
  <c r="B248" i="12"/>
  <c r="A248" i="12"/>
  <c r="B247" i="12"/>
  <c r="A247" i="12"/>
  <c r="B246" i="12"/>
  <c r="A246" i="12"/>
  <c r="B245" i="12"/>
  <c r="A245" i="12"/>
  <c r="B244" i="12"/>
  <c r="A244" i="12"/>
  <c r="B243" i="12"/>
  <c r="A243" i="12"/>
  <c r="B242" i="12"/>
  <c r="A242" i="12"/>
  <c r="B241" i="12"/>
  <c r="A241" i="12"/>
  <c r="B240" i="12"/>
  <c r="A240" i="12"/>
  <c r="B239" i="12"/>
  <c r="A239" i="12"/>
  <c r="B238" i="12"/>
  <c r="A238" i="12"/>
  <c r="B237" i="12"/>
  <c r="A237" i="12"/>
  <c r="B236" i="12"/>
  <c r="A236" i="12"/>
  <c r="B235" i="12"/>
  <c r="A235" i="12"/>
  <c r="B234" i="12"/>
  <c r="A234" i="12"/>
  <c r="B233" i="12"/>
  <c r="A233" i="12"/>
  <c r="B232" i="12"/>
  <c r="A232" i="12"/>
  <c r="B231" i="12"/>
  <c r="A231" i="12"/>
  <c r="B230" i="12"/>
  <c r="A230" i="12"/>
  <c r="B229" i="12"/>
  <c r="A229" i="12"/>
  <c r="B228" i="12"/>
  <c r="A228" i="12"/>
  <c r="B227" i="12"/>
  <c r="A227" i="12"/>
  <c r="B226" i="12"/>
  <c r="A226" i="12"/>
  <c r="B225" i="12"/>
  <c r="A225" i="12"/>
  <c r="B224" i="12"/>
  <c r="A224" i="12"/>
  <c r="B223" i="12"/>
  <c r="A223" i="12"/>
  <c r="B222" i="12"/>
  <c r="A222" i="12"/>
  <c r="B221" i="12"/>
  <c r="A221" i="12"/>
  <c r="B220" i="12"/>
  <c r="A220" i="12"/>
  <c r="B219" i="12"/>
  <c r="A219" i="12"/>
  <c r="B218" i="12"/>
  <c r="A218" i="12"/>
  <c r="B217" i="12"/>
  <c r="A217" i="12"/>
  <c r="B216" i="12"/>
  <c r="A216" i="12"/>
  <c r="B215" i="12"/>
  <c r="A215" i="12"/>
  <c r="B214" i="12"/>
  <c r="A214" i="12"/>
  <c r="B213" i="12"/>
  <c r="A213" i="12"/>
  <c r="B212" i="12"/>
  <c r="A212" i="12"/>
  <c r="B211" i="12"/>
  <c r="A211" i="12"/>
  <c r="B210" i="12"/>
  <c r="A210" i="12"/>
  <c r="B209" i="12"/>
  <c r="A209" i="12"/>
  <c r="B208" i="12"/>
  <c r="A208" i="12"/>
  <c r="B207" i="12"/>
  <c r="A207" i="12"/>
  <c r="B206" i="12"/>
  <c r="A206" i="12"/>
  <c r="B205" i="12"/>
  <c r="A205" i="12"/>
  <c r="B204" i="12"/>
  <c r="A204" i="12"/>
  <c r="B203" i="12"/>
  <c r="A203" i="12"/>
  <c r="B202" i="12"/>
  <c r="A202" i="12"/>
  <c r="B201" i="12"/>
  <c r="A201" i="12"/>
  <c r="B200" i="12"/>
  <c r="A200" i="12"/>
  <c r="B199" i="12"/>
  <c r="A199" i="12"/>
  <c r="B198" i="12"/>
  <c r="A198" i="12"/>
  <c r="B197" i="12"/>
  <c r="A197" i="12"/>
  <c r="B196" i="12"/>
  <c r="A196" i="12"/>
  <c r="B195" i="12"/>
  <c r="A195" i="12"/>
  <c r="B194" i="12"/>
  <c r="A194" i="12"/>
  <c r="B193" i="12"/>
  <c r="A193" i="12"/>
  <c r="B192" i="12"/>
  <c r="A192" i="12"/>
  <c r="B191" i="12"/>
  <c r="A191" i="12"/>
  <c r="B190" i="12"/>
  <c r="A190" i="12"/>
  <c r="B189" i="12"/>
  <c r="A189" i="12"/>
  <c r="B188" i="12"/>
  <c r="A188" i="12"/>
  <c r="B187" i="12"/>
  <c r="A187" i="12"/>
  <c r="B186" i="12"/>
  <c r="A186" i="12"/>
  <c r="B185" i="12"/>
  <c r="A185" i="12"/>
  <c r="B184" i="12"/>
  <c r="A184" i="12"/>
  <c r="B183" i="12"/>
  <c r="A183" i="12"/>
  <c r="B182" i="12"/>
  <c r="A182" i="12"/>
  <c r="B181" i="12"/>
  <c r="A181" i="12"/>
  <c r="B180" i="12"/>
  <c r="A180" i="12"/>
  <c r="B179" i="12"/>
  <c r="A179" i="12"/>
  <c r="B178" i="12"/>
  <c r="A178" i="12"/>
  <c r="B177" i="12"/>
  <c r="A177" i="12"/>
  <c r="B176" i="12"/>
  <c r="A176" i="12"/>
  <c r="B175" i="12"/>
  <c r="A175" i="12"/>
  <c r="B174" i="12"/>
  <c r="A174" i="12"/>
  <c r="B173" i="12"/>
  <c r="A173" i="12"/>
  <c r="B172" i="12"/>
  <c r="A172" i="12"/>
  <c r="B171" i="12"/>
  <c r="A171" i="12"/>
  <c r="B170" i="12"/>
  <c r="A170" i="12"/>
  <c r="B169" i="12"/>
  <c r="A169" i="12"/>
  <c r="B168" i="12"/>
  <c r="A168" i="12"/>
  <c r="B167" i="12"/>
  <c r="A167" i="12"/>
  <c r="B166" i="12"/>
  <c r="A166" i="12"/>
  <c r="B165" i="12"/>
  <c r="A165" i="12"/>
  <c r="B164" i="12"/>
  <c r="A164" i="12"/>
  <c r="B163" i="12"/>
  <c r="A163" i="12"/>
  <c r="B162" i="12"/>
  <c r="A162" i="12"/>
  <c r="B161" i="12"/>
  <c r="A161" i="12"/>
  <c r="B160" i="12"/>
  <c r="A160" i="12"/>
  <c r="B159" i="12"/>
  <c r="A159" i="12"/>
  <c r="B158" i="12"/>
  <c r="A158" i="12"/>
  <c r="B157" i="12"/>
  <c r="A157" i="12"/>
  <c r="B156" i="12"/>
  <c r="A156" i="12"/>
  <c r="B155" i="12"/>
  <c r="A155" i="12"/>
  <c r="B154" i="12"/>
  <c r="A154" i="12"/>
  <c r="B153" i="12"/>
  <c r="A153" i="12"/>
  <c r="B152" i="12"/>
  <c r="A152" i="12"/>
  <c r="B151" i="12"/>
  <c r="A151" i="12"/>
  <c r="B150" i="12"/>
  <c r="A150" i="12"/>
  <c r="B149" i="12"/>
  <c r="A149" i="12"/>
  <c r="B148" i="12"/>
  <c r="A148" i="12"/>
  <c r="B147" i="12"/>
  <c r="A147" i="12"/>
  <c r="B146" i="12"/>
  <c r="A146" i="12"/>
  <c r="B145" i="12"/>
  <c r="A145" i="12"/>
  <c r="B144" i="12"/>
  <c r="A144" i="12"/>
  <c r="B143" i="12"/>
  <c r="A143" i="12"/>
  <c r="B142" i="12"/>
  <c r="A142" i="12"/>
  <c r="B141" i="12"/>
  <c r="A141" i="12"/>
  <c r="B140" i="12"/>
  <c r="A140" i="12"/>
  <c r="B139" i="12"/>
  <c r="A139" i="12"/>
  <c r="B138" i="12"/>
  <c r="A138" i="12"/>
  <c r="B137" i="12"/>
  <c r="A137" i="12"/>
  <c r="B136" i="12"/>
  <c r="A136" i="12"/>
  <c r="B135" i="12"/>
  <c r="A135" i="12"/>
  <c r="B134" i="12"/>
  <c r="A134" i="12"/>
  <c r="B133" i="12"/>
  <c r="A133" i="12"/>
  <c r="B132" i="12"/>
  <c r="A132" i="12"/>
  <c r="B131" i="12"/>
  <c r="A131" i="12"/>
  <c r="B130" i="12"/>
  <c r="A130" i="12"/>
  <c r="B129" i="12"/>
  <c r="A129" i="12"/>
  <c r="B128" i="12"/>
  <c r="A128" i="12"/>
  <c r="B127" i="12"/>
  <c r="A127" i="12"/>
  <c r="B126" i="12"/>
  <c r="A126" i="12"/>
  <c r="B125" i="12"/>
  <c r="A125" i="12"/>
  <c r="B124" i="12"/>
  <c r="A124" i="12"/>
  <c r="B123" i="12"/>
  <c r="A123" i="12"/>
  <c r="B122" i="12"/>
  <c r="A122" i="12"/>
  <c r="B121" i="12"/>
  <c r="A121" i="12"/>
  <c r="B120" i="12"/>
  <c r="A120" i="12"/>
  <c r="B119" i="12"/>
  <c r="A119" i="12"/>
  <c r="B118" i="12"/>
  <c r="A118" i="12"/>
  <c r="B117" i="12"/>
  <c r="A117" i="12"/>
  <c r="B116" i="12"/>
  <c r="A116" i="12"/>
  <c r="B115" i="12"/>
  <c r="A115" i="12"/>
  <c r="B114" i="12"/>
  <c r="A114" i="12"/>
  <c r="B113" i="12"/>
  <c r="A113" i="12"/>
  <c r="B112" i="12"/>
  <c r="A112" i="12"/>
  <c r="B111" i="12"/>
  <c r="A111" i="12"/>
  <c r="B110" i="12"/>
  <c r="A110" i="12"/>
  <c r="B109" i="12"/>
  <c r="A109" i="12"/>
  <c r="B108" i="12"/>
  <c r="A108" i="12"/>
  <c r="B107" i="12"/>
  <c r="A107" i="12"/>
  <c r="B106" i="12"/>
  <c r="A106" i="12"/>
  <c r="B105" i="12"/>
  <c r="A105" i="12"/>
  <c r="B104" i="12"/>
  <c r="A104" i="12"/>
  <c r="B103" i="12"/>
  <c r="A103" i="12"/>
  <c r="B102" i="12"/>
  <c r="A102" i="12"/>
  <c r="B101" i="12"/>
  <c r="A101" i="12"/>
  <c r="B100" i="12"/>
  <c r="A100" i="12"/>
  <c r="B99" i="12"/>
  <c r="A99" i="12"/>
  <c r="B98" i="12"/>
  <c r="A98" i="12"/>
  <c r="B97" i="12"/>
  <c r="A97" i="12"/>
  <c r="B96" i="12"/>
  <c r="A96" i="12"/>
  <c r="B95" i="12"/>
  <c r="A95" i="12"/>
  <c r="B94" i="12"/>
  <c r="A94" i="12"/>
  <c r="B93" i="12"/>
  <c r="A93" i="12"/>
  <c r="B92" i="12"/>
  <c r="A92" i="12"/>
  <c r="B91" i="12"/>
  <c r="A91" i="12"/>
  <c r="B90" i="12"/>
  <c r="A90" i="12"/>
  <c r="B89" i="12"/>
  <c r="A89" i="12"/>
  <c r="B88" i="12"/>
  <c r="A88" i="12"/>
  <c r="B87" i="12"/>
  <c r="A87" i="12"/>
  <c r="B86" i="12"/>
  <c r="A86" i="12"/>
  <c r="B85" i="12"/>
  <c r="A85" i="12"/>
  <c r="B84" i="12"/>
  <c r="A84" i="12"/>
  <c r="B83" i="12"/>
  <c r="A83" i="12"/>
  <c r="B82" i="12"/>
  <c r="A82" i="12"/>
  <c r="B81" i="12"/>
  <c r="A81" i="12"/>
  <c r="B80" i="12"/>
  <c r="A80" i="12"/>
  <c r="B79" i="12"/>
  <c r="A79" i="12"/>
  <c r="B78" i="12"/>
  <c r="A78" i="12"/>
  <c r="B77" i="12"/>
  <c r="A77" i="12"/>
  <c r="B76" i="12"/>
  <c r="A76" i="12"/>
  <c r="B75" i="12"/>
  <c r="A75" i="12"/>
  <c r="B74" i="12"/>
  <c r="A74" i="12"/>
  <c r="B73" i="12"/>
  <c r="A73" i="12"/>
  <c r="B72" i="12"/>
  <c r="A72" i="12"/>
  <c r="B71" i="12"/>
  <c r="A71" i="12"/>
  <c r="B70" i="12"/>
  <c r="A70" i="12"/>
  <c r="B69" i="12"/>
  <c r="A69" i="12"/>
  <c r="B68" i="12"/>
  <c r="A68" i="12"/>
  <c r="B67" i="12"/>
  <c r="A67" i="12"/>
  <c r="B66" i="12"/>
  <c r="A66" i="12"/>
  <c r="B65" i="12"/>
  <c r="A65" i="12"/>
  <c r="B64" i="12"/>
  <c r="A64" i="12"/>
  <c r="B63" i="12"/>
  <c r="A63" i="12"/>
  <c r="B62" i="12"/>
  <c r="A62" i="12"/>
  <c r="B61" i="12"/>
  <c r="A61" i="12"/>
  <c r="B60" i="12"/>
  <c r="A60" i="12"/>
  <c r="B59" i="12"/>
  <c r="A59" i="12"/>
  <c r="B58" i="12"/>
  <c r="A58" i="12"/>
  <c r="B57" i="12"/>
  <c r="A57" i="12"/>
  <c r="B56" i="12"/>
  <c r="A56" i="12"/>
  <c r="B55" i="12"/>
  <c r="B54" i="12"/>
  <c r="A54" i="12"/>
  <c r="B53" i="12"/>
  <c r="A53" i="12"/>
  <c r="B52" i="12"/>
  <c r="A52" i="12"/>
  <c r="B51" i="12"/>
  <c r="A51" i="12"/>
  <c r="B50" i="12"/>
  <c r="A50" i="12"/>
  <c r="B49" i="12"/>
  <c r="B48" i="12"/>
  <c r="A48" i="12"/>
  <c r="B47" i="12"/>
  <c r="B39" i="12"/>
  <c r="B32" i="12"/>
  <c r="B31" i="12"/>
  <c r="A31" i="12"/>
  <c r="B27" i="12"/>
  <c r="A27" i="12"/>
  <c r="B26" i="12"/>
  <c r="A26" i="12"/>
  <c r="B25" i="12"/>
  <c r="B22" i="12"/>
  <c r="A22" i="12"/>
  <c r="B21" i="12"/>
  <c r="A21" i="12"/>
  <c r="B20" i="12"/>
  <c r="A20" i="12"/>
  <c r="B19" i="12"/>
  <c r="A19" i="12"/>
  <c r="E15" i="12"/>
  <c r="B15" i="12"/>
  <c r="E10" i="12"/>
  <c r="E7" i="12"/>
  <c r="B7" i="12"/>
  <c r="E13" i="11"/>
  <c r="E13" i="12" s="1"/>
  <c r="B13" i="11"/>
  <c r="B13" i="12" s="1"/>
  <c r="E10" i="11"/>
  <c r="E7" i="11"/>
  <c r="B7" i="11"/>
  <c r="B300" i="10"/>
  <c r="A300" i="10"/>
  <c r="B299" i="10"/>
  <c r="A299" i="10"/>
  <c r="B298" i="10"/>
  <c r="A298" i="10"/>
  <c r="B297" i="10"/>
  <c r="A297" i="10"/>
  <c r="B296" i="10"/>
  <c r="A296" i="10"/>
  <c r="B295" i="10"/>
  <c r="A295" i="10"/>
  <c r="B294" i="10"/>
  <c r="A294" i="10"/>
  <c r="B293" i="10"/>
  <c r="A293" i="10"/>
  <c r="B292" i="10"/>
  <c r="A292" i="10"/>
  <c r="B291" i="10"/>
  <c r="A291" i="10"/>
  <c r="B290" i="10"/>
  <c r="A290" i="10"/>
  <c r="B289" i="10"/>
  <c r="A289" i="10"/>
  <c r="B288" i="10"/>
  <c r="A288" i="10"/>
  <c r="B287" i="10"/>
  <c r="A287" i="10"/>
  <c r="B286" i="10"/>
  <c r="A286" i="10"/>
  <c r="B285" i="10"/>
  <c r="A285" i="10"/>
  <c r="B284" i="10"/>
  <c r="A284" i="10"/>
  <c r="B283" i="10"/>
  <c r="A283" i="10"/>
  <c r="B282" i="10"/>
  <c r="A282" i="10"/>
  <c r="B281" i="10"/>
  <c r="A281" i="10"/>
  <c r="B280" i="10"/>
  <c r="A280" i="10"/>
  <c r="B279" i="10"/>
  <c r="A279" i="10"/>
  <c r="B278" i="10"/>
  <c r="A278" i="10"/>
  <c r="B277" i="10"/>
  <c r="A277" i="10"/>
  <c r="B276" i="10"/>
  <c r="A276" i="10"/>
  <c r="B275" i="10"/>
  <c r="A275" i="10"/>
  <c r="B274" i="10"/>
  <c r="A274" i="10"/>
  <c r="B273" i="10"/>
  <c r="A273" i="10"/>
  <c r="B272" i="10"/>
  <c r="A272" i="10"/>
  <c r="B271" i="10"/>
  <c r="A271" i="10"/>
  <c r="B270" i="10"/>
  <c r="A270" i="10"/>
  <c r="B269" i="10"/>
  <c r="A269" i="10"/>
  <c r="B268" i="10"/>
  <c r="A268" i="10"/>
  <c r="B267" i="10"/>
  <c r="A267" i="10"/>
  <c r="B266" i="10"/>
  <c r="A266" i="10"/>
  <c r="B265" i="10"/>
  <c r="A265" i="10"/>
  <c r="B264" i="10"/>
  <c r="A264" i="10"/>
  <c r="B263" i="10"/>
  <c r="A263" i="10"/>
  <c r="B262" i="10"/>
  <c r="A262" i="10"/>
  <c r="B261" i="10"/>
  <c r="A261" i="10"/>
  <c r="B260" i="10"/>
  <c r="A260" i="10"/>
  <c r="B259" i="10"/>
  <c r="A259" i="10"/>
  <c r="B258" i="10"/>
  <c r="A258" i="10"/>
  <c r="B257" i="10"/>
  <c r="A257" i="10"/>
  <c r="B256" i="10"/>
  <c r="A256" i="10"/>
  <c r="B255" i="10"/>
  <c r="A255" i="10"/>
  <c r="B254" i="10"/>
  <c r="A254" i="10"/>
  <c r="B253" i="10"/>
  <c r="A253" i="10"/>
  <c r="B252" i="10"/>
  <c r="A252" i="10"/>
  <c r="B251" i="10"/>
  <c r="A251" i="10"/>
  <c r="B250" i="10"/>
  <c r="A250" i="10"/>
  <c r="B249" i="10"/>
  <c r="A249" i="10"/>
  <c r="B248" i="10"/>
  <c r="A248" i="10"/>
  <c r="B247" i="10"/>
  <c r="A247" i="10"/>
  <c r="B246" i="10"/>
  <c r="A246" i="10"/>
  <c r="B245" i="10"/>
  <c r="A245" i="10"/>
  <c r="B244" i="10"/>
  <c r="A244" i="10"/>
  <c r="B243" i="10"/>
  <c r="A243" i="10"/>
  <c r="B242" i="10"/>
  <c r="A242" i="10"/>
  <c r="B241" i="10"/>
  <c r="A241" i="10"/>
  <c r="B240" i="10"/>
  <c r="A240" i="10"/>
  <c r="B239" i="10"/>
  <c r="A239" i="10"/>
  <c r="B238" i="10"/>
  <c r="A238" i="10"/>
  <c r="B237" i="10"/>
  <c r="A237" i="10"/>
  <c r="B236" i="10"/>
  <c r="A236" i="10"/>
  <c r="B235" i="10"/>
  <c r="A235" i="10"/>
  <c r="B234" i="10"/>
  <c r="A234" i="10"/>
  <c r="B233" i="10"/>
  <c r="A233" i="10"/>
  <c r="B232" i="10"/>
  <c r="A232" i="10"/>
  <c r="B231" i="10"/>
  <c r="A231" i="10"/>
  <c r="B230" i="10"/>
  <c r="A230" i="10"/>
  <c r="B229" i="10"/>
  <c r="A229" i="10"/>
  <c r="B228" i="10"/>
  <c r="A228" i="10"/>
  <c r="B227" i="10"/>
  <c r="A227" i="10"/>
  <c r="B226" i="10"/>
  <c r="A226" i="10"/>
  <c r="B225" i="10"/>
  <c r="A225" i="10"/>
  <c r="B224" i="10"/>
  <c r="A224" i="10"/>
  <c r="B223" i="10"/>
  <c r="A223" i="10"/>
  <c r="B222" i="10"/>
  <c r="A222" i="10"/>
  <c r="B221" i="10"/>
  <c r="A221" i="10"/>
  <c r="B220" i="10"/>
  <c r="A220" i="10"/>
  <c r="B219" i="10"/>
  <c r="A219" i="10"/>
  <c r="B218" i="10"/>
  <c r="A218" i="10"/>
  <c r="B217" i="10"/>
  <c r="A217" i="10"/>
  <c r="B216" i="10"/>
  <c r="A216" i="10"/>
  <c r="B215" i="10"/>
  <c r="A215" i="10"/>
  <c r="B214" i="10"/>
  <c r="A214" i="10"/>
  <c r="B213" i="10"/>
  <c r="A213" i="10"/>
  <c r="B212" i="10"/>
  <c r="A212" i="10"/>
  <c r="B211" i="10"/>
  <c r="A211" i="10"/>
  <c r="B210" i="10"/>
  <c r="A210" i="10"/>
  <c r="B209" i="10"/>
  <c r="A209" i="10"/>
  <c r="B208" i="10"/>
  <c r="A208" i="10"/>
  <c r="B207" i="10"/>
  <c r="A207" i="10"/>
  <c r="B206" i="10"/>
  <c r="A206" i="10"/>
  <c r="B205" i="10"/>
  <c r="A205" i="10"/>
  <c r="B204" i="10"/>
  <c r="A204" i="10"/>
  <c r="B203" i="10"/>
  <c r="A203" i="10"/>
  <c r="B202" i="10"/>
  <c r="A202" i="10"/>
  <c r="B201" i="10"/>
  <c r="A201" i="10"/>
  <c r="B200" i="10"/>
  <c r="A200" i="10"/>
  <c r="B199" i="10"/>
  <c r="A199" i="10"/>
  <c r="B198" i="10"/>
  <c r="A198" i="10"/>
  <c r="B197" i="10"/>
  <c r="A197" i="10"/>
  <c r="B196" i="10"/>
  <c r="A196" i="10"/>
  <c r="B195" i="10"/>
  <c r="A195" i="10"/>
  <c r="B194" i="10"/>
  <c r="A194" i="10"/>
  <c r="B193" i="10"/>
  <c r="A193" i="10"/>
  <c r="B192" i="10"/>
  <c r="A192" i="10"/>
  <c r="B191" i="10"/>
  <c r="A191" i="10"/>
  <c r="B190" i="10"/>
  <c r="A190" i="10"/>
  <c r="B189" i="10"/>
  <c r="A189" i="10"/>
  <c r="B188" i="10"/>
  <c r="A188" i="10"/>
  <c r="B187" i="10"/>
  <c r="A187" i="10"/>
  <c r="B186" i="10"/>
  <c r="A186" i="10"/>
  <c r="B185" i="10"/>
  <c r="A185" i="10"/>
  <c r="B184" i="10"/>
  <c r="A184" i="10"/>
  <c r="B183" i="10"/>
  <c r="A183" i="10"/>
  <c r="B182" i="10"/>
  <c r="A182" i="10"/>
  <c r="B181" i="10"/>
  <c r="A181" i="10"/>
  <c r="B180" i="10"/>
  <c r="A180" i="10"/>
  <c r="B179" i="10"/>
  <c r="A179" i="10"/>
  <c r="B178" i="10"/>
  <c r="A178" i="10"/>
  <c r="B177" i="10"/>
  <c r="A177" i="10"/>
  <c r="B176" i="10"/>
  <c r="A176" i="10"/>
  <c r="B175" i="10"/>
  <c r="A175" i="10"/>
  <c r="B174" i="10"/>
  <c r="A174" i="10"/>
  <c r="B173" i="10"/>
  <c r="A173" i="10"/>
  <c r="B172" i="10"/>
  <c r="A172" i="10"/>
  <c r="B171" i="10"/>
  <c r="A171" i="10"/>
  <c r="B170" i="10"/>
  <c r="A170" i="10"/>
  <c r="B169" i="10"/>
  <c r="A169" i="10"/>
  <c r="B168" i="10"/>
  <c r="A168" i="10"/>
  <c r="B167" i="10"/>
  <c r="A167" i="10"/>
  <c r="B166" i="10"/>
  <c r="A166" i="10"/>
  <c r="B165" i="10"/>
  <c r="A165" i="10"/>
  <c r="B164" i="10"/>
  <c r="A164" i="10"/>
  <c r="B163" i="10"/>
  <c r="A163" i="10"/>
  <c r="B162" i="10"/>
  <c r="A162" i="10"/>
  <c r="B161" i="10"/>
  <c r="A161" i="10"/>
  <c r="B160" i="10"/>
  <c r="A160" i="10"/>
  <c r="B159" i="10"/>
  <c r="A159" i="10"/>
  <c r="B158" i="10"/>
  <c r="A158" i="10"/>
  <c r="B157" i="10"/>
  <c r="A157" i="10"/>
  <c r="B156" i="10"/>
  <c r="A156" i="10"/>
  <c r="B155" i="10"/>
  <c r="A155" i="10"/>
  <c r="B154" i="10"/>
  <c r="A154" i="10"/>
  <c r="B153" i="10"/>
  <c r="A153" i="10"/>
  <c r="B152" i="10"/>
  <c r="A152" i="10"/>
  <c r="B151" i="10"/>
  <c r="A151" i="10"/>
  <c r="B150" i="10"/>
  <c r="A150" i="10"/>
  <c r="B149" i="10"/>
  <c r="A149" i="10"/>
  <c r="B148" i="10"/>
  <c r="A148" i="10"/>
  <c r="B147" i="10"/>
  <c r="A147" i="10"/>
  <c r="B146" i="10"/>
  <c r="A146" i="10"/>
  <c r="B145" i="10"/>
  <c r="A145" i="10"/>
  <c r="B144" i="10"/>
  <c r="A144" i="10"/>
  <c r="B143" i="10"/>
  <c r="A143" i="10"/>
  <c r="B142" i="10"/>
  <c r="A142" i="10"/>
  <c r="B141" i="10"/>
  <c r="A141" i="10"/>
  <c r="B140" i="10"/>
  <c r="A140" i="10"/>
  <c r="B139" i="10"/>
  <c r="A139" i="10"/>
  <c r="B138" i="10"/>
  <c r="A138" i="10"/>
  <c r="B137" i="10"/>
  <c r="A137" i="10"/>
  <c r="B136" i="10"/>
  <c r="A136" i="10"/>
  <c r="B135" i="10"/>
  <c r="A135" i="10"/>
  <c r="B134" i="10"/>
  <c r="A134" i="10"/>
  <c r="B133" i="10"/>
  <c r="A133" i="10"/>
  <c r="B132" i="10"/>
  <c r="A132" i="10"/>
  <c r="B131" i="10"/>
  <c r="A131" i="10"/>
  <c r="B130" i="10"/>
  <c r="A130" i="10"/>
  <c r="B129" i="10"/>
  <c r="A129" i="10"/>
  <c r="B128" i="10"/>
  <c r="A128" i="10"/>
  <c r="B127" i="10"/>
  <c r="A127" i="10"/>
  <c r="B126" i="10"/>
  <c r="A126" i="10"/>
  <c r="B125" i="10"/>
  <c r="A125" i="10"/>
  <c r="B124" i="10"/>
  <c r="A124" i="10"/>
  <c r="B123" i="10"/>
  <c r="A123" i="10"/>
  <c r="B122" i="10"/>
  <c r="A122" i="10"/>
  <c r="B121" i="10"/>
  <c r="A121" i="10"/>
  <c r="B120" i="10"/>
  <c r="A120" i="10"/>
  <c r="B119" i="10"/>
  <c r="A119" i="10"/>
  <c r="B118" i="10"/>
  <c r="A118" i="10"/>
  <c r="B117" i="10"/>
  <c r="A117" i="10"/>
  <c r="B116" i="10"/>
  <c r="A116" i="10"/>
  <c r="B115" i="10"/>
  <c r="A115" i="10"/>
  <c r="B114" i="10"/>
  <c r="A114" i="10"/>
  <c r="B113" i="10"/>
  <c r="A113" i="10"/>
  <c r="B112" i="10"/>
  <c r="A112" i="10"/>
  <c r="B111" i="10"/>
  <c r="A111" i="10"/>
  <c r="B110" i="10"/>
  <c r="A110" i="10"/>
  <c r="B109" i="10"/>
  <c r="A109" i="10"/>
  <c r="B108" i="10"/>
  <c r="A108" i="10"/>
  <c r="B107" i="10"/>
  <c r="A107" i="10"/>
  <c r="B106" i="10"/>
  <c r="A106" i="10"/>
  <c r="B105" i="10"/>
  <c r="A105" i="10"/>
  <c r="B104" i="10"/>
  <c r="A104" i="10"/>
  <c r="B103" i="10"/>
  <c r="A103" i="10"/>
  <c r="B102" i="10"/>
  <c r="A102" i="10"/>
  <c r="B101" i="10"/>
  <c r="A101" i="10"/>
  <c r="B100" i="10"/>
  <c r="A100" i="10"/>
  <c r="B99" i="10"/>
  <c r="A99" i="10"/>
  <c r="B98" i="10"/>
  <c r="A98" i="10"/>
  <c r="B97" i="10"/>
  <c r="A97" i="10"/>
  <c r="B96" i="10"/>
  <c r="A96" i="10"/>
  <c r="B95" i="10"/>
  <c r="A95" i="10"/>
  <c r="B94" i="10"/>
  <c r="A94" i="10"/>
  <c r="B93" i="10"/>
  <c r="A93" i="10"/>
  <c r="B92" i="10"/>
  <c r="A92" i="10"/>
  <c r="B91" i="10"/>
  <c r="A91" i="10"/>
  <c r="B90" i="10"/>
  <c r="A90" i="10"/>
  <c r="B89" i="10"/>
  <c r="A89" i="10"/>
  <c r="B88" i="10"/>
  <c r="A88" i="10"/>
  <c r="B87" i="10"/>
  <c r="A87" i="10"/>
  <c r="B86" i="10"/>
  <c r="A86" i="10"/>
  <c r="B85" i="10"/>
  <c r="A85" i="10"/>
  <c r="B84" i="10"/>
  <c r="A84" i="10"/>
  <c r="B83" i="10"/>
  <c r="A83" i="10"/>
  <c r="B82" i="10"/>
  <c r="A82" i="10"/>
  <c r="B81" i="10"/>
  <c r="A81" i="10"/>
  <c r="B80" i="10"/>
  <c r="A80" i="10"/>
  <c r="B79" i="10"/>
  <c r="A79" i="10"/>
  <c r="B78" i="10"/>
  <c r="A78" i="10"/>
  <c r="B77" i="10"/>
  <c r="A77" i="10"/>
  <c r="B76" i="10"/>
  <c r="A76" i="10"/>
  <c r="B75" i="10"/>
  <c r="A75" i="10"/>
  <c r="B74" i="10"/>
  <c r="A74" i="10"/>
  <c r="B73" i="10"/>
  <c r="A73" i="10"/>
  <c r="B72" i="10"/>
  <c r="A72" i="10"/>
  <c r="B71" i="10"/>
  <c r="A71" i="10"/>
  <c r="B70" i="10"/>
  <c r="A70" i="10"/>
  <c r="B69" i="10"/>
  <c r="A69" i="10"/>
  <c r="B68" i="10"/>
  <c r="A68" i="10"/>
  <c r="B67" i="10"/>
  <c r="A67" i="10"/>
  <c r="B66" i="10"/>
  <c r="A66" i="10"/>
  <c r="B65" i="10"/>
  <c r="A65" i="10"/>
  <c r="B64" i="10"/>
  <c r="A64" i="10"/>
  <c r="B63" i="10"/>
  <c r="A63" i="10"/>
  <c r="B62" i="10"/>
  <c r="A62" i="10"/>
  <c r="B61" i="10"/>
  <c r="A61" i="10"/>
  <c r="B60" i="10"/>
  <c r="A60" i="10"/>
  <c r="B59" i="10"/>
  <c r="A59" i="10"/>
  <c r="B58" i="10"/>
  <c r="A58" i="10"/>
  <c r="B57" i="10"/>
  <c r="A57" i="10"/>
  <c r="B56" i="10"/>
  <c r="A56" i="10"/>
  <c r="B55" i="10"/>
  <c r="A55" i="10"/>
  <c r="B54" i="10"/>
  <c r="A54" i="10"/>
  <c r="B53" i="10"/>
  <c r="A53" i="10"/>
  <c r="B52" i="10"/>
  <c r="A52" i="10"/>
  <c r="B51" i="10"/>
  <c r="A51" i="10"/>
  <c r="B50" i="10"/>
  <c r="A50" i="10"/>
  <c r="B49" i="10"/>
  <c r="A49" i="10"/>
  <c r="B48" i="10"/>
  <c r="A48" i="10"/>
  <c r="B47" i="10"/>
  <c r="A47" i="10"/>
  <c r="B46" i="10"/>
  <c r="A46" i="10"/>
  <c r="B45" i="10"/>
  <c r="A45" i="10"/>
  <c r="B44" i="10"/>
  <c r="A44" i="10"/>
  <c r="B43" i="10"/>
  <c r="A43" i="10"/>
  <c r="B42" i="10"/>
  <c r="A42" i="10"/>
  <c r="B41" i="10"/>
  <c r="A41" i="10"/>
  <c r="B40" i="10"/>
  <c r="B39" i="10"/>
  <c r="A39" i="10"/>
  <c r="B38" i="10"/>
  <c r="B37" i="10"/>
  <c r="B36" i="10"/>
  <c r="B31" i="10"/>
  <c r="B30" i="10"/>
  <c r="B28" i="10"/>
  <c r="B27" i="10"/>
  <c r="B24" i="10"/>
  <c r="B23" i="10"/>
  <c r="A23" i="10"/>
  <c r="B22" i="10"/>
  <c r="A22" i="10"/>
  <c r="B21" i="10"/>
  <c r="A21" i="10"/>
  <c r="B20" i="10"/>
  <c r="A20" i="10"/>
  <c r="B19" i="10"/>
  <c r="A19" i="10"/>
  <c r="E15" i="10"/>
  <c r="B15" i="10"/>
  <c r="E13" i="10"/>
  <c r="B13" i="10"/>
  <c r="E10" i="10"/>
  <c r="E7" i="10"/>
  <c r="B7" i="10"/>
  <c r="E10" i="9"/>
  <c r="E7" i="9"/>
  <c r="B7" i="9"/>
  <c r="B300" i="8"/>
  <c r="A300" i="8"/>
  <c r="B299" i="8"/>
  <c r="A299" i="8"/>
  <c r="B298" i="8"/>
  <c r="A298" i="8"/>
  <c r="B297" i="8"/>
  <c r="A297" i="8"/>
  <c r="B296" i="8"/>
  <c r="A296" i="8"/>
  <c r="B295" i="8"/>
  <c r="A295" i="8"/>
  <c r="B294" i="8"/>
  <c r="A294" i="8"/>
  <c r="B293" i="8"/>
  <c r="A293" i="8"/>
  <c r="B292" i="8"/>
  <c r="A292" i="8"/>
  <c r="B291" i="8"/>
  <c r="A291" i="8"/>
  <c r="B290" i="8"/>
  <c r="A290" i="8"/>
  <c r="B289" i="8"/>
  <c r="A289" i="8"/>
  <c r="B288" i="8"/>
  <c r="A288" i="8"/>
  <c r="B287" i="8"/>
  <c r="A287" i="8"/>
  <c r="B286" i="8"/>
  <c r="A286" i="8"/>
  <c r="B285" i="8"/>
  <c r="A285" i="8"/>
  <c r="B284" i="8"/>
  <c r="A284" i="8"/>
  <c r="B283" i="8"/>
  <c r="A283" i="8"/>
  <c r="B282" i="8"/>
  <c r="A282" i="8"/>
  <c r="B281" i="8"/>
  <c r="A281" i="8"/>
  <c r="B280" i="8"/>
  <c r="A280" i="8"/>
  <c r="B279" i="8"/>
  <c r="A279" i="8"/>
  <c r="B278" i="8"/>
  <c r="A278" i="8"/>
  <c r="B277" i="8"/>
  <c r="A277" i="8"/>
  <c r="B276" i="8"/>
  <c r="A276" i="8"/>
  <c r="B275" i="8"/>
  <c r="A275" i="8"/>
  <c r="B274" i="8"/>
  <c r="A274" i="8"/>
  <c r="B273" i="8"/>
  <c r="A273" i="8"/>
  <c r="B272" i="8"/>
  <c r="A272" i="8"/>
  <c r="B271" i="8"/>
  <c r="A271" i="8"/>
  <c r="B270" i="8"/>
  <c r="A270" i="8"/>
  <c r="B269" i="8"/>
  <c r="A269" i="8"/>
  <c r="B268" i="8"/>
  <c r="A268" i="8"/>
  <c r="B267" i="8"/>
  <c r="A267" i="8"/>
  <c r="B266" i="8"/>
  <c r="A266" i="8"/>
  <c r="B265" i="8"/>
  <c r="A265" i="8"/>
  <c r="B264" i="8"/>
  <c r="A264" i="8"/>
  <c r="B263" i="8"/>
  <c r="A263" i="8"/>
  <c r="B262" i="8"/>
  <c r="A262" i="8"/>
  <c r="B261" i="8"/>
  <c r="A261" i="8"/>
  <c r="B260" i="8"/>
  <c r="A260" i="8"/>
  <c r="B259" i="8"/>
  <c r="A259" i="8"/>
  <c r="B258" i="8"/>
  <c r="A258" i="8"/>
  <c r="B257" i="8"/>
  <c r="A257" i="8"/>
  <c r="B256" i="8"/>
  <c r="A256" i="8"/>
  <c r="B255" i="8"/>
  <c r="A255" i="8"/>
  <c r="B254" i="8"/>
  <c r="A254" i="8"/>
  <c r="B253" i="8"/>
  <c r="A253" i="8"/>
  <c r="B252" i="8"/>
  <c r="A252" i="8"/>
  <c r="B251" i="8"/>
  <c r="A251" i="8"/>
  <c r="B250" i="8"/>
  <c r="A250" i="8"/>
  <c r="B249" i="8"/>
  <c r="A249" i="8"/>
  <c r="B248" i="8"/>
  <c r="A248" i="8"/>
  <c r="B247" i="8"/>
  <c r="A247" i="8"/>
  <c r="B246" i="8"/>
  <c r="A246" i="8"/>
  <c r="B245" i="8"/>
  <c r="A245" i="8"/>
  <c r="B244" i="8"/>
  <c r="A244" i="8"/>
  <c r="B243" i="8"/>
  <c r="A243" i="8"/>
  <c r="B242" i="8"/>
  <c r="A242" i="8"/>
  <c r="B241" i="8"/>
  <c r="A241" i="8"/>
  <c r="B240" i="8"/>
  <c r="A240" i="8"/>
  <c r="B239" i="8"/>
  <c r="A239" i="8"/>
  <c r="B238" i="8"/>
  <c r="A238" i="8"/>
  <c r="B237" i="8"/>
  <c r="A237" i="8"/>
  <c r="B236" i="8"/>
  <c r="A236" i="8"/>
  <c r="B235" i="8"/>
  <c r="A235" i="8"/>
  <c r="B234" i="8"/>
  <c r="A234" i="8"/>
  <c r="B233" i="8"/>
  <c r="A233" i="8"/>
  <c r="B232" i="8"/>
  <c r="A232" i="8"/>
  <c r="B231" i="8"/>
  <c r="A231" i="8"/>
  <c r="B230" i="8"/>
  <c r="A230" i="8"/>
  <c r="B229" i="8"/>
  <c r="A229" i="8"/>
  <c r="B228" i="8"/>
  <c r="A228" i="8"/>
  <c r="B227" i="8"/>
  <c r="A227" i="8"/>
  <c r="B226" i="8"/>
  <c r="A226" i="8"/>
  <c r="B225" i="8"/>
  <c r="A225" i="8"/>
  <c r="B224" i="8"/>
  <c r="A224" i="8"/>
  <c r="B223" i="8"/>
  <c r="A223" i="8"/>
  <c r="B222" i="8"/>
  <c r="A222" i="8"/>
  <c r="B221" i="8"/>
  <c r="A221" i="8"/>
  <c r="B220" i="8"/>
  <c r="A220" i="8"/>
  <c r="B219" i="8"/>
  <c r="A219" i="8"/>
  <c r="B218" i="8"/>
  <c r="A218" i="8"/>
  <c r="B217" i="8"/>
  <c r="A217" i="8"/>
  <c r="B216" i="8"/>
  <c r="A216" i="8"/>
  <c r="B215" i="8"/>
  <c r="A215" i="8"/>
  <c r="B214" i="8"/>
  <c r="A214" i="8"/>
  <c r="B213" i="8"/>
  <c r="A213" i="8"/>
  <c r="B212" i="8"/>
  <c r="A212" i="8"/>
  <c r="B211" i="8"/>
  <c r="A211" i="8"/>
  <c r="B210" i="8"/>
  <c r="A210" i="8"/>
  <c r="B209" i="8"/>
  <c r="A209" i="8"/>
  <c r="B208" i="8"/>
  <c r="A208" i="8"/>
  <c r="B207" i="8"/>
  <c r="A207" i="8"/>
  <c r="B206" i="8"/>
  <c r="A206" i="8"/>
  <c r="B205" i="8"/>
  <c r="A205" i="8"/>
  <c r="B204" i="8"/>
  <c r="A204" i="8"/>
  <c r="B203" i="8"/>
  <c r="A203" i="8"/>
  <c r="B202" i="8"/>
  <c r="A202" i="8"/>
  <c r="B201" i="8"/>
  <c r="A201" i="8"/>
  <c r="B200" i="8"/>
  <c r="A200" i="8"/>
  <c r="B199" i="8"/>
  <c r="A199" i="8"/>
  <c r="B198" i="8"/>
  <c r="A198" i="8"/>
  <c r="B197" i="8"/>
  <c r="A197" i="8"/>
  <c r="B196" i="8"/>
  <c r="A196" i="8"/>
  <c r="B195" i="8"/>
  <c r="A195" i="8"/>
  <c r="B194" i="8"/>
  <c r="A194" i="8"/>
  <c r="B193" i="8"/>
  <c r="A193" i="8"/>
  <c r="B192" i="8"/>
  <c r="A192" i="8"/>
  <c r="B191" i="8"/>
  <c r="A191" i="8"/>
  <c r="B190" i="8"/>
  <c r="A190" i="8"/>
  <c r="B189" i="8"/>
  <c r="A189" i="8"/>
  <c r="B188" i="8"/>
  <c r="A188" i="8"/>
  <c r="B187" i="8"/>
  <c r="A187" i="8"/>
  <c r="B186" i="8"/>
  <c r="A186" i="8"/>
  <c r="B185" i="8"/>
  <c r="A185" i="8"/>
  <c r="B184" i="8"/>
  <c r="A184" i="8"/>
  <c r="B183" i="8"/>
  <c r="A183" i="8"/>
  <c r="B182" i="8"/>
  <c r="A182" i="8"/>
  <c r="B181" i="8"/>
  <c r="A181" i="8"/>
  <c r="B180" i="8"/>
  <c r="A180" i="8"/>
  <c r="B179" i="8"/>
  <c r="A179" i="8"/>
  <c r="B178" i="8"/>
  <c r="A178" i="8"/>
  <c r="B177" i="8"/>
  <c r="A177" i="8"/>
  <c r="B176" i="8"/>
  <c r="A176" i="8"/>
  <c r="B175" i="8"/>
  <c r="A175" i="8"/>
  <c r="B174" i="8"/>
  <c r="A174" i="8"/>
  <c r="B173" i="8"/>
  <c r="A173" i="8"/>
  <c r="B172" i="8"/>
  <c r="A172" i="8"/>
  <c r="B171" i="8"/>
  <c r="A171" i="8"/>
  <c r="B170" i="8"/>
  <c r="A170" i="8"/>
  <c r="B169" i="8"/>
  <c r="A169" i="8"/>
  <c r="B168" i="8"/>
  <c r="A168" i="8"/>
  <c r="B167" i="8"/>
  <c r="A167" i="8"/>
  <c r="B166" i="8"/>
  <c r="A166" i="8"/>
  <c r="B165" i="8"/>
  <c r="A165" i="8"/>
  <c r="B164" i="8"/>
  <c r="A164" i="8"/>
  <c r="B163" i="8"/>
  <c r="A163" i="8"/>
  <c r="B162" i="8"/>
  <c r="A162" i="8"/>
  <c r="B161" i="8"/>
  <c r="A161" i="8"/>
  <c r="B160" i="8"/>
  <c r="A160" i="8"/>
  <c r="B159" i="8"/>
  <c r="A159" i="8"/>
  <c r="B158" i="8"/>
  <c r="A158" i="8"/>
  <c r="B157" i="8"/>
  <c r="A157" i="8"/>
  <c r="B156" i="8"/>
  <c r="A156" i="8"/>
  <c r="B155" i="8"/>
  <c r="A155" i="8"/>
  <c r="B154" i="8"/>
  <c r="A154" i="8"/>
  <c r="B153" i="8"/>
  <c r="A153" i="8"/>
  <c r="B152" i="8"/>
  <c r="A152" i="8"/>
  <c r="B151" i="8"/>
  <c r="A151" i="8"/>
  <c r="B150" i="8"/>
  <c r="A150" i="8"/>
  <c r="B149" i="8"/>
  <c r="A149" i="8"/>
  <c r="B148" i="8"/>
  <c r="A148" i="8"/>
  <c r="B147" i="8"/>
  <c r="A147" i="8"/>
  <c r="B146" i="8"/>
  <c r="A146" i="8"/>
  <c r="B145" i="8"/>
  <c r="A145" i="8"/>
  <c r="B144" i="8"/>
  <c r="A144" i="8"/>
  <c r="B143" i="8"/>
  <c r="A143" i="8"/>
  <c r="B142" i="8"/>
  <c r="A142" i="8"/>
  <c r="B141" i="8"/>
  <c r="A141" i="8"/>
  <c r="B140" i="8"/>
  <c r="A140" i="8"/>
  <c r="B139" i="8"/>
  <c r="A139" i="8"/>
  <c r="B138" i="8"/>
  <c r="A138" i="8"/>
  <c r="B137" i="8"/>
  <c r="A137" i="8"/>
  <c r="B136" i="8"/>
  <c r="A136" i="8"/>
  <c r="B135" i="8"/>
  <c r="A135" i="8"/>
  <c r="B134" i="8"/>
  <c r="A134" i="8"/>
  <c r="B133" i="8"/>
  <c r="A133" i="8"/>
  <c r="B132" i="8"/>
  <c r="A132" i="8"/>
  <c r="B131" i="8"/>
  <c r="A131" i="8"/>
  <c r="B130" i="8"/>
  <c r="A130" i="8"/>
  <c r="B129" i="8"/>
  <c r="A129" i="8"/>
  <c r="B128" i="8"/>
  <c r="A128" i="8"/>
  <c r="B127" i="8"/>
  <c r="A127" i="8"/>
  <c r="B126" i="8"/>
  <c r="A126" i="8"/>
  <c r="B125" i="8"/>
  <c r="A125" i="8"/>
  <c r="B124" i="8"/>
  <c r="A124" i="8"/>
  <c r="B123" i="8"/>
  <c r="A123" i="8"/>
  <c r="B122" i="8"/>
  <c r="A122" i="8"/>
  <c r="B121" i="8"/>
  <c r="A121" i="8"/>
  <c r="B120" i="8"/>
  <c r="A120" i="8"/>
  <c r="B119" i="8"/>
  <c r="A119" i="8"/>
  <c r="B118" i="8"/>
  <c r="A118" i="8"/>
  <c r="B117" i="8"/>
  <c r="A117" i="8"/>
  <c r="B116" i="8"/>
  <c r="A116" i="8"/>
  <c r="B115" i="8"/>
  <c r="A115" i="8"/>
  <c r="B114" i="8"/>
  <c r="A114" i="8"/>
  <c r="B113" i="8"/>
  <c r="A113" i="8"/>
  <c r="B112" i="8"/>
  <c r="A112" i="8"/>
  <c r="B111" i="8"/>
  <c r="A111" i="8"/>
  <c r="B110" i="8"/>
  <c r="A110" i="8"/>
  <c r="B109" i="8"/>
  <c r="A109" i="8"/>
  <c r="B108" i="8"/>
  <c r="A108" i="8"/>
  <c r="B107" i="8"/>
  <c r="A107" i="8"/>
  <c r="B106" i="8"/>
  <c r="A106" i="8"/>
  <c r="B105" i="8"/>
  <c r="A105" i="8"/>
  <c r="B104" i="8"/>
  <c r="A104" i="8"/>
  <c r="B103" i="8"/>
  <c r="A103" i="8"/>
  <c r="B102" i="8"/>
  <c r="A102" i="8"/>
  <c r="B101" i="8"/>
  <c r="A101" i="8"/>
  <c r="B100" i="8"/>
  <c r="A100" i="8"/>
  <c r="B99" i="8"/>
  <c r="A99" i="8"/>
  <c r="B98" i="8"/>
  <c r="A98" i="8"/>
  <c r="B97" i="8"/>
  <c r="A97" i="8"/>
  <c r="B96" i="8"/>
  <c r="A96" i="8"/>
  <c r="B95" i="8"/>
  <c r="A95" i="8"/>
  <c r="B94" i="8"/>
  <c r="A94" i="8"/>
  <c r="B93" i="8"/>
  <c r="A93" i="8"/>
  <c r="B92" i="8"/>
  <c r="A92" i="8"/>
  <c r="B91" i="8"/>
  <c r="A91" i="8"/>
  <c r="B90" i="8"/>
  <c r="A90" i="8"/>
  <c r="B89" i="8"/>
  <c r="A89" i="8"/>
  <c r="B88" i="8"/>
  <c r="A88" i="8"/>
  <c r="B87" i="8"/>
  <c r="A87" i="8"/>
  <c r="B86" i="8"/>
  <c r="A86" i="8"/>
  <c r="B85" i="8"/>
  <c r="A85" i="8"/>
  <c r="B84" i="8"/>
  <c r="A84" i="8"/>
  <c r="B83" i="8"/>
  <c r="A83" i="8"/>
  <c r="B82" i="8"/>
  <c r="A82" i="8"/>
  <c r="B81" i="8"/>
  <c r="A81" i="8"/>
  <c r="B80" i="8"/>
  <c r="A80" i="8"/>
  <c r="B79" i="8"/>
  <c r="A79" i="8"/>
  <c r="B78" i="8"/>
  <c r="A78" i="8"/>
  <c r="B77" i="8"/>
  <c r="A77" i="8"/>
  <c r="B76" i="8"/>
  <c r="A76" i="8"/>
  <c r="B75" i="8"/>
  <c r="A75" i="8"/>
  <c r="B74" i="8"/>
  <c r="A74" i="8"/>
  <c r="B73" i="8"/>
  <c r="A73" i="8"/>
  <c r="B72" i="8"/>
  <c r="A72" i="8"/>
  <c r="B71" i="8"/>
  <c r="A71" i="8"/>
  <c r="B70" i="8"/>
  <c r="A70" i="8"/>
  <c r="B69" i="8"/>
  <c r="A69" i="8"/>
  <c r="B68" i="8"/>
  <c r="A68" i="8"/>
  <c r="B67" i="8"/>
  <c r="A67" i="8"/>
  <c r="B66" i="8"/>
  <c r="A66" i="8"/>
  <c r="B65" i="8"/>
  <c r="A65" i="8"/>
  <c r="B64" i="8"/>
  <c r="A64" i="8"/>
  <c r="B63" i="8"/>
  <c r="A63" i="8"/>
  <c r="B62" i="8"/>
  <c r="A62" i="8"/>
  <c r="B61" i="8"/>
  <c r="A61" i="8"/>
  <c r="B60" i="8"/>
  <c r="A60" i="8"/>
  <c r="B59" i="8"/>
  <c r="A59" i="8"/>
  <c r="B58" i="8"/>
  <c r="A58" i="8"/>
  <c r="B57" i="8"/>
  <c r="A57" i="8"/>
  <c r="B56" i="8"/>
  <c r="A56" i="8"/>
  <c r="B55" i="8"/>
  <c r="A55" i="8"/>
  <c r="B54" i="8"/>
  <c r="A54" i="8"/>
  <c r="B53" i="8"/>
  <c r="A53" i="8"/>
  <c r="B52" i="8"/>
  <c r="A52" i="8"/>
  <c r="B51" i="8"/>
  <c r="A51" i="8"/>
  <c r="B50" i="8"/>
  <c r="A50" i="8"/>
  <c r="B49" i="8"/>
  <c r="A49" i="8"/>
  <c r="B48" i="8"/>
  <c r="A48" i="8"/>
  <c r="B47" i="8"/>
  <c r="A47" i="8"/>
  <c r="B46" i="8"/>
  <c r="A46" i="8"/>
  <c r="B45" i="8"/>
  <c r="A45" i="8"/>
  <c r="B44" i="8"/>
  <c r="A44" i="8"/>
  <c r="B43" i="8"/>
  <c r="A43" i="8"/>
  <c r="B42" i="8"/>
  <c r="A42" i="8"/>
  <c r="B41" i="8"/>
  <c r="A41" i="8"/>
  <c r="B40" i="8"/>
  <c r="B39" i="8"/>
  <c r="A39" i="8"/>
  <c r="B37" i="8"/>
  <c r="A37" i="8"/>
  <c r="A36" i="8"/>
  <c r="B35" i="8"/>
  <c r="A35" i="8"/>
  <c r="B34" i="8"/>
  <c r="A34" i="8"/>
  <c r="B33" i="8"/>
  <c r="A33" i="8"/>
  <c r="B32" i="8"/>
  <c r="A32" i="8"/>
  <c r="B31" i="8"/>
  <c r="A31" i="8"/>
  <c r="B30" i="8"/>
  <c r="A30" i="8"/>
  <c r="B29" i="8"/>
  <c r="A29" i="8"/>
  <c r="B28" i="8"/>
  <c r="B27" i="8"/>
  <c r="A27" i="8"/>
  <c r="B26" i="8"/>
  <c r="B25" i="8"/>
  <c r="A25" i="8"/>
  <c r="B24" i="8"/>
  <c r="A24" i="8"/>
  <c r="B23" i="8"/>
  <c r="A23" i="8"/>
  <c r="C22" i="8"/>
  <c r="B22" i="8"/>
  <c r="A22" i="8"/>
  <c r="C21" i="8"/>
  <c r="B21" i="8"/>
  <c r="A21" i="8"/>
  <c r="C20" i="8"/>
  <c r="B20" i="8"/>
  <c r="A20" i="8"/>
  <c r="C19" i="8"/>
  <c r="B19" i="8"/>
  <c r="A19" i="8"/>
  <c r="E15" i="8"/>
  <c r="B15" i="8"/>
  <c r="E10" i="8"/>
  <c r="E7" i="8"/>
  <c r="B7" i="8"/>
  <c r="E13" i="7"/>
  <c r="E13" i="8" s="1"/>
  <c r="B13" i="7"/>
  <c r="B13" i="8" s="1"/>
  <c r="E10" i="7"/>
  <c r="E7" i="7"/>
  <c r="B7" i="7"/>
  <c r="B299" i="6"/>
  <c r="A299" i="6"/>
  <c r="B298" i="6"/>
  <c r="A298" i="6"/>
  <c r="B297" i="6"/>
  <c r="A297" i="6"/>
  <c r="B296" i="6"/>
  <c r="A296" i="6"/>
  <c r="B295" i="6"/>
  <c r="A295" i="6"/>
  <c r="B294" i="6"/>
  <c r="A294" i="6"/>
  <c r="B293" i="6"/>
  <c r="A293" i="6"/>
  <c r="B292" i="6"/>
  <c r="A292" i="6"/>
  <c r="B291" i="6"/>
  <c r="A291" i="6"/>
  <c r="B290" i="6"/>
  <c r="A290" i="6"/>
  <c r="B289" i="6"/>
  <c r="A289" i="6"/>
  <c r="B288" i="6"/>
  <c r="A288" i="6"/>
  <c r="B287" i="6"/>
  <c r="A287" i="6"/>
  <c r="B286" i="6"/>
  <c r="A286" i="6"/>
  <c r="B285" i="6"/>
  <c r="A285" i="6"/>
  <c r="B284" i="6"/>
  <c r="A284" i="6"/>
  <c r="B283" i="6"/>
  <c r="A283" i="6"/>
  <c r="B282" i="6"/>
  <c r="A282" i="6"/>
  <c r="B281" i="6"/>
  <c r="A281" i="6"/>
  <c r="B280" i="6"/>
  <c r="A280" i="6"/>
  <c r="B279" i="6"/>
  <c r="A279" i="6"/>
  <c r="B278" i="6"/>
  <c r="A278" i="6"/>
  <c r="B277" i="6"/>
  <c r="A277" i="6"/>
  <c r="B276" i="6"/>
  <c r="A276" i="6"/>
  <c r="B275" i="6"/>
  <c r="A275" i="6"/>
  <c r="B274" i="6"/>
  <c r="A274" i="6"/>
  <c r="B273" i="6"/>
  <c r="A273" i="6"/>
  <c r="B272" i="6"/>
  <c r="A272" i="6"/>
  <c r="B271" i="6"/>
  <c r="A271" i="6"/>
  <c r="B270" i="6"/>
  <c r="A270" i="6"/>
  <c r="B269" i="6"/>
  <c r="A269" i="6"/>
  <c r="B268" i="6"/>
  <c r="A268" i="6"/>
  <c r="B267" i="6"/>
  <c r="A267" i="6"/>
  <c r="B266" i="6"/>
  <c r="A266" i="6"/>
  <c r="B265" i="6"/>
  <c r="A265" i="6"/>
  <c r="B264" i="6"/>
  <c r="A264" i="6"/>
  <c r="B263" i="6"/>
  <c r="A263" i="6"/>
  <c r="B262" i="6"/>
  <c r="A262" i="6"/>
  <c r="B261" i="6"/>
  <c r="A261" i="6"/>
  <c r="B260" i="6"/>
  <c r="A260" i="6"/>
  <c r="B259" i="6"/>
  <c r="A259" i="6"/>
  <c r="B258" i="6"/>
  <c r="A258" i="6"/>
  <c r="B257" i="6"/>
  <c r="A257" i="6"/>
  <c r="B256" i="6"/>
  <c r="A256" i="6"/>
  <c r="B255" i="6"/>
  <c r="A255" i="6"/>
  <c r="B254" i="6"/>
  <c r="A254" i="6"/>
  <c r="B253" i="6"/>
  <c r="A253" i="6"/>
  <c r="B252" i="6"/>
  <c r="A252" i="6"/>
  <c r="B251" i="6"/>
  <c r="A251" i="6"/>
  <c r="B250" i="6"/>
  <c r="A250" i="6"/>
  <c r="B249" i="6"/>
  <c r="A249" i="6"/>
  <c r="B248" i="6"/>
  <c r="A248" i="6"/>
  <c r="B247" i="6"/>
  <c r="A247" i="6"/>
  <c r="B246" i="6"/>
  <c r="A246" i="6"/>
  <c r="B245" i="6"/>
  <c r="A245" i="6"/>
  <c r="B244" i="6"/>
  <c r="A244" i="6"/>
  <c r="B243" i="6"/>
  <c r="A243" i="6"/>
  <c r="B242" i="6"/>
  <c r="A242" i="6"/>
  <c r="B241" i="6"/>
  <c r="A241" i="6"/>
  <c r="B240" i="6"/>
  <c r="A240" i="6"/>
  <c r="B239" i="6"/>
  <c r="A239" i="6"/>
  <c r="B238" i="6"/>
  <c r="A238" i="6"/>
  <c r="B237" i="6"/>
  <c r="A237" i="6"/>
  <c r="B236" i="6"/>
  <c r="A236" i="6"/>
  <c r="B235" i="6"/>
  <c r="A235" i="6"/>
  <c r="B234" i="6"/>
  <c r="A234" i="6"/>
  <c r="B233" i="6"/>
  <c r="A233" i="6"/>
  <c r="B232" i="6"/>
  <c r="A232" i="6"/>
  <c r="B231" i="6"/>
  <c r="A231" i="6"/>
  <c r="B230" i="6"/>
  <c r="A230" i="6"/>
  <c r="B229" i="6"/>
  <c r="A229" i="6"/>
  <c r="B228" i="6"/>
  <c r="A228" i="6"/>
  <c r="B227" i="6"/>
  <c r="A227" i="6"/>
  <c r="B226" i="6"/>
  <c r="A226" i="6"/>
  <c r="B225" i="6"/>
  <c r="A225" i="6"/>
  <c r="B224" i="6"/>
  <c r="A224" i="6"/>
  <c r="B223" i="6"/>
  <c r="A223" i="6"/>
  <c r="B222" i="6"/>
  <c r="A222" i="6"/>
  <c r="B221" i="6"/>
  <c r="A221" i="6"/>
  <c r="B220" i="6"/>
  <c r="A220" i="6"/>
  <c r="B219" i="6"/>
  <c r="A219" i="6"/>
  <c r="B218" i="6"/>
  <c r="A218" i="6"/>
  <c r="B217" i="6"/>
  <c r="A217" i="6"/>
  <c r="B216" i="6"/>
  <c r="A216" i="6"/>
  <c r="B215" i="6"/>
  <c r="A215" i="6"/>
  <c r="B214" i="6"/>
  <c r="A214" i="6"/>
  <c r="B213" i="6"/>
  <c r="A213" i="6"/>
  <c r="B212" i="6"/>
  <c r="A212" i="6"/>
  <c r="B211" i="6"/>
  <c r="A211" i="6"/>
  <c r="B210" i="6"/>
  <c r="A210" i="6"/>
  <c r="B209" i="6"/>
  <c r="A209" i="6"/>
  <c r="B208" i="6"/>
  <c r="A208" i="6"/>
  <c r="B207" i="6"/>
  <c r="A207" i="6"/>
  <c r="B206" i="6"/>
  <c r="A206" i="6"/>
  <c r="B205" i="6"/>
  <c r="A205" i="6"/>
  <c r="B204" i="6"/>
  <c r="A204" i="6"/>
  <c r="B203" i="6"/>
  <c r="A203" i="6"/>
  <c r="B202" i="6"/>
  <c r="A202" i="6"/>
  <c r="B201" i="6"/>
  <c r="A201" i="6"/>
  <c r="B200" i="6"/>
  <c r="A200" i="6"/>
  <c r="B199" i="6"/>
  <c r="A199" i="6"/>
  <c r="B198" i="6"/>
  <c r="A198" i="6"/>
  <c r="B197" i="6"/>
  <c r="A197" i="6"/>
  <c r="B196" i="6"/>
  <c r="A196" i="6"/>
  <c r="B195" i="6"/>
  <c r="A195" i="6"/>
  <c r="B194" i="6"/>
  <c r="A194" i="6"/>
  <c r="B193" i="6"/>
  <c r="A193" i="6"/>
  <c r="B192" i="6"/>
  <c r="A192" i="6"/>
  <c r="B191" i="6"/>
  <c r="A191" i="6"/>
  <c r="B190" i="6"/>
  <c r="A190" i="6"/>
  <c r="B189" i="6"/>
  <c r="A189" i="6"/>
  <c r="B188" i="6"/>
  <c r="A188" i="6"/>
  <c r="B187" i="6"/>
  <c r="A187" i="6"/>
  <c r="B186" i="6"/>
  <c r="A186" i="6"/>
  <c r="B185" i="6"/>
  <c r="A185" i="6"/>
  <c r="B184" i="6"/>
  <c r="A184" i="6"/>
  <c r="B183" i="6"/>
  <c r="A183" i="6"/>
  <c r="B182" i="6"/>
  <c r="A182" i="6"/>
  <c r="B181" i="6"/>
  <c r="A181" i="6"/>
  <c r="B180" i="6"/>
  <c r="A180" i="6"/>
  <c r="B179" i="6"/>
  <c r="A179" i="6"/>
  <c r="B178" i="6"/>
  <c r="A178" i="6"/>
  <c r="B177" i="6"/>
  <c r="A177" i="6"/>
  <c r="B176" i="6"/>
  <c r="A176" i="6"/>
  <c r="B175" i="6"/>
  <c r="A175" i="6"/>
  <c r="B174" i="6"/>
  <c r="A174" i="6"/>
  <c r="B173" i="6"/>
  <c r="A173" i="6"/>
  <c r="B172" i="6"/>
  <c r="A172" i="6"/>
  <c r="B171" i="6"/>
  <c r="A171" i="6"/>
  <c r="B170" i="6"/>
  <c r="A170" i="6"/>
  <c r="B169" i="6"/>
  <c r="A169" i="6"/>
  <c r="B168" i="6"/>
  <c r="A168" i="6"/>
  <c r="B167" i="6"/>
  <c r="A167" i="6"/>
  <c r="B166" i="6"/>
  <c r="A166" i="6"/>
  <c r="B165" i="6"/>
  <c r="A165" i="6"/>
  <c r="B164" i="6"/>
  <c r="A164" i="6"/>
  <c r="B163" i="6"/>
  <c r="A163" i="6"/>
  <c r="B162" i="6"/>
  <c r="A162" i="6"/>
  <c r="B161" i="6"/>
  <c r="A161" i="6"/>
  <c r="B160" i="6"/>
  <c r="A160" i="6"/>
  <c r="B159" i="6"/>
  <c r="A159" i="6"/>
  <c r="B158" i="6"/>
  <c r="A158" i="6"/>
  <c r="B157" i="6"/>
  <c r="A157" i="6"/>
  <c r="B156" i="6"/>
  <c r="A156" i="6"/>
  <c r="B155" i="6"/>
  <c r="A155" i="6"/>
  <c r="B154" i="6"/>
  <c r="A154" i="6"/>
  <c r="B153" i="6"/>
  <c r="A153" i="6"/>
  <c r="B152" i="6"/>
  <c r="A152" i="6"/>
  <c r="B151" i="6"/>
  <c r="A151" i="6"/>
  <c r="B150" i="6"/>
  <c r="A150" i="6"/>
  <c r="B149" i="6"/>
  <c r="A149" i="6"/>
  <c r="B148" i="6"/>
  <c r="A148" i="6"/>
  <c r="B147" i="6"/>
  <c r="A147" i="6"/>
  <c r="B146" i="6"/>
  <c r="A146" i="6"/>
  <c r="B145" i="6"/>
  <c r="A145" i="6"/>
  <c r="B144" i="6"/>
  <c r="A144" i="6"/>
  <c r="B143" i="6"/>
  <c r="A143" i="6"/>
  <c r="B142" i="6"/>
  <c r="A142" i="6"/>
  <c r="B141" i="6"/>
  <c r="A141" i="6"/>
  <c r="B140" i="6"/>
  <c r="A140" i="6"/>
  <c r="B139" i="6"/>
  <c r="A139" i="6"/>
  <c r="B138" i="6"/>
  <c r="A138" i="6"/>
  <c r="B137" i="6"/>
  <c r="A137" i="6"/>
  <c r="B136" i="6"/>
  <c r="A136" i="6"/>
  <c r="B135" i="6"/>
  <c r="A135" i="6"/>
  <c r="B134" i="6"/>
  <c r="A134" i="6"/>
  <c r="B133" i="6"/>
  <c r="A133" i="6"/>
  <c r="B132" i="6"/>
  <c r="A132" i="6"/>
  <c r="B131" i="6"/>
  <c r="A131" i="6"/>
  <c r="B130" i="6"/>
  <c r="A130" i="6"/>
  <c r="B129" i="6"/>
  <c r="A129" i="6"/>
  <c r="B128" i="6"/>
  <c r="A128" i="6"/>
  <c r="B127" i="6"/>
  <c r="A127" i="6"/>
  <c r="B126" i="6"/>
  <c r="A126" i="6"/>
  <c r="B125" i="6"/>
  <c r="A125" i="6"/>
  <c r="B124" i="6"/>
  <c r="A124" i="6"/>
  <c r="B123" i="6"/>
  <c r="A123" i="6"/>
  <c r="B122" i="6"/>
  <c r="A122" i="6"/>
  <c r="B121" i="6"/>
  <c r="A121" i="6"/>
  <c r="B120" i="6"/>
  <c r="A120" i="6"/>
  <c r="B119" i="6"/>
  <c r="A119" i="6"/>
  <c r="B118" i="6"/>
  <c r="A118" i="6"/>
  <c r="B117" i="6"/>
  <c r="A117" i="6"/>
  <c r="B116" i="6"/>
  <c r="A116" i="6"/>
  <c r="B115" i="6"/>
  <c r="A115" i="6"/>
  <c r="B114" i="6"/>
  <c r="A114" i="6"/>
  <c r="B113" i="6"/>
  <c r="A113" i="6"/>
  <c r="B112" i="6"/>
  <c r="A112" i="6"/>
  <c r="B111" i="6"/>
  <c r="A111" i="6"/>
  <c r="B110" i="6"/>
  <c r="A110" i="6"/>
  <c r="B109" i="6"/>
  <c r="A109" i="6"/>
  <c r="B108" i="6"/>
  <c r="A108" i="6"/>
  <c r="B107" i="6"/>
  <c r="A107" i="6"/>
  <c r="B106" i="6"/>
  <c r="A106" i="6"/>
  <c r="B105" i="6"/>
  <c r="A105" i="6"/>
  <c r="B104" i="6"/>
  <c r="A104" i="6"/>
  <c r="B103" i="6"/>
  <c r="A103" i="6"/>
  <c r="B102" i="6"/>
  <c r="A102" i="6"/>
  <c r="B101" i="6"/>
  <c r="A101" i="6"/>
  <c r="B100" i="6"/>
  <c r="A100" i="6"/>
  <c r="B99" i="6"/>
  <c r="A99" i="6"/>
  <c r="B98" i="6"/>
  <c r="A98" i="6"/>
  <c r="B97" i="6"/>
  <c r="A97" i="6"/>
  <c r="B96" i="6"/>
  <c r="A96" i="6"/>
  <c r="B95" i="6"/>
  <c r="A95" i="6"/>
  <c r="B94" i="6"/>
  <c r="A94" i="6"/>
  <c r="B93" i="6"/>
  <c r="A93" i="6"/>
  <c r="B92" i="6"/>
  <c r="A92" i="6"/>
  <c r="B91" i="6"/>
  <c r="A91" i="6"/>
  <c r="B90" i="6"/>
  <c r="A90" i="6"/>
  <c r="B89" i="6"/>
  <c r="A89" i="6"/>
  <c r="B88" i="6"/>
  <c r="A88" i="6"/>
  <c r="B87" i="6"/>
  <c r="A87" i="6"/>
  <c r="B86" i="6"/>
  <c r="A86" i="6"/>
  <c r="B85" i="6"/>
  <c r="A85" i="6"/>
  <c r="B84" i="6"/>
  <c r="A84" i="6"/>
  <c r="B83" i="6"/>
  <c r="A83" i="6"/>
  <c r="B82" i="6"/>
  <c r="A82" i="6"/>
  <c r="B81" i="6"/>
  <c r="A81" i="6"/>
  <c r="B80" i="6"/>
  <c r="A80" i="6"/>
  <c r="B79" i="6"/>
  <c r="A79" i="6"/>
  <c r="B78" i="6"/>
  <c r="A78" i="6"/>
  <c r="B77" i="6"/>
  <c r="A77" i="6"/>
  <c r="B76" i="6"/>
  <c r="A76" i="6"/>
  <c r="B75" i="6"/>
  <c r="A75" i="6"/>
  <c r="B74" i="6"/>
  <c r="A74" i="6"/>
  <c r="B73" i="6"/>
  <c r="A73" i="6"/>
  <c r="B72" i="6"/>
  <c r="A72"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50" i="6"/>
  <c r="A50" i="6"/>
  <c r="B49" i="6"/>
  <c r="A49" i="6"/>
  <c r="B48" i="6"/>
  <c r="A48" i="6"/>
  <c r="B47" i="6"/>
  <c r="A47" i="6"/>
  <c r="B46" i="6"/>
  <c r="A46" i="6"/>
  <c r="B45" i="6"/>
  <c r="A45" i="6"/>
  <c r="B44" i="6"/>
  <c r="A44" i="6"/>
  <c r="B43" i="6"/>
  <c r="A43" i="6"/>
  <c r="B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2" i="6"/>
  <c r="A22" i="6"/>
  <c r="B21" i="6"/>
  <c r="A21" i="6"/>
  <c r="B20" i="6"/>
  <c r="A20" i="6"/>
  <c r="B19" i="6"/>
  <c r="A19" i="6"/>
  <c r="E15" i="6"/>
  <c r="B15" i="6"/>
  <c r="E13" i="6"/>
  <c r="B13" i="6"/>
  <c r="E10" i="6"/>
  <c r="E7" i="6"/>
  <c r="B7" i="6"/>
  <c r="E10" i="5"/>
  <c r="E7" i="5"/>
  <c r="B7" i="5"/>
  <c r="B5" i="4"/>
  <c r="AD291" i="3"/>
  <c r="AC291" i="3"/>
  <c r="AB291" i="3"/>
  <c r="AA291" i="3"/>
  <c r="AD290" i="3"/>
  <c r="AC290" i="3"/>
  <c r="AB290" i="3"/>
  <c r="AA290" i="3"/>
  <c r="AD289" i="3"/>
  <c r="AC289" i="3"/>
  <c r="AB289" i="3"/>
  <c r="AA289" i="3"/>
  <c r="AD288" i="3"/>
  <c r="AC288" i="3"/>
  <c r="AB288" i="3"/>
  <c r="AA288" i="3"/>
  <c r="AD287" i="3"/>
  <c r="AC287" i="3"/>
  <c r="AB287" i="3"/>
  <c r="AA287" i="3"/>
  <c r="AD286" i="3"/>
  <c r="AC286" i="3"/>
  <c r="AB286" i="3"/>
  <c r="AA286" i="3"/>
  <c r="AD285" i="3"/>
  <c r="AC285" i="3"/>
  <c r="AB285" i="3"/>
  <c r="AA285" i="3"/>
  <c r="AD284" i="3"/>
  <c r="AC284" i="3"/>
  <c r="AB284" i="3"/>
  <c r="AA284" i="3"/>
  <c r="AD283" i="3"/>
  <c r="AC283" i="3"/>
  <c r="AB283" i="3"/>
  <c r="AA283" i="3"/>
  <c r="AD282" i="3"/>
  <c r="AC282" i="3"/>
  <c r="AB282" i="3"/>
  <c r="AA282" i="3"/>
  <c r="AD281" i="3"/>
  <c r="AC281" i="3"/>
  <c r="AB281" i="3"/>
  <c r="AA281" i="3"/>
  <c r="AD280" i="3"/>
  <c r="AC280" i="3"/>
  <c r="AB280" i="3"/>
  <c r="AA280" i="3"/>
  <c r="AD279" i="3"/>
  <c r="AC279" i="3"/>
  <c r="AB279" i="3"/>
  <c r="AA279" i="3"/>
  <c r="AD278" i="3"/>
  <c r="AC278" i="3"/>
  <c r="AB278" i="3"/>
  <c r="AA278" i="3"/>
  <c r="AD277" i="3"/>
  <c r="AC277" i="3"/>
  <c r="AB277" i="3"/>
  <c r="AA277" i="3"/>
  <c r="AD276" i="3"/>
  <c r="AC276" i="3"/>
  <c r="AB276" i="3"/>
  <c r="AA276" i="3"/>
  <c r="AD275" i="3"/>
  <c r="AC275" i="3"/>
  <c r="AB275" i="3"/>
  <c r="AA275" i="3"/>
  <c r="AD274" i="3"/>
  <c r="AC274" i="3"/>
  <c r="AB274" i="3"/>
  <c r="AA274" i="3"/>
  <c r="AD273" i="3"/>
  <c r="AC273" i="3"/>
  <c r="AB273" i="3"/>
  <c r="AA273" i="3"/>
  <c r="AD272" i="3"/>
  <c r="AC272" i="3"/>
  <c r="AB272" i="3"/>
  <c r="AA272" i="3"/>
  <c r="AD271" i="3"/>
  <c r="AC271" i="3"/>
  <c r="AB271" i="3"/>
  <c r="AA271" i="3"/>
  <c r="AD270" i="3"/>
  <c r="AC270" i="3"/>
  <c r="AB270" i="3"/>
  <c r="AA270" i="3"/>
  <c r="AD269" i="3"/>
  <c r="AC269" i="3"/>
  <c r="AB269" i="3"/>
  <c r="AA269" i="3"/>
  <c r="AD268" i="3"/>
  <c r="AC268" i="3"/>
  <c r="AB268" i="3"/>
  <c r="AA268" i="3"/>
  <c r="AD267" i="3"/>
  <c r="AC267" i="3"/>
  <c r="AB267" i="3"/>
  <c r="AA267" i="3"/>
  <c r="AD266" i="3"/>
  <c r="AC266" i="3"/>
  <c r="AB266" i="3"/>
  <c r="AA266" i="3"/>
  <c r="AD265" i="3"/>
  <c r="AC265" i="3"/>
  <c r="AB265" i="3"/>
  <c r="AA265" i="3"/>
  <c r="AD264" i="3"/>
  <c r="AC264" i="3"/>
  <c r="AB264" i="3"/>
  <c r="AA264" i="3"/>
  <c r="AD263" i="3"/>
  <c r="AC263" i="3"/>
  <c r="AB263" i="3"/>
  <c r="AA263" i="3"/>
  <c r="AD262" i="3"/>
  <c r="AC262" i="3"/>
  <c r="AB262" i="3"/>
  <c r="AA262" i="3"/>
  <c r="AD261" i="3"/>
  <c r="AC261" i="3"/>
  <c r="AB261" i="3"/>
  <c r="AA261" i="3"/>
  <c r="AD260" i="3"/>
  <c r="AC260" i="3"/>
  <c r="AB260" i="3"/>
  <c r="AA260" i="3"/>
  <c r="AD259" i="3"/>
  <c r="AC259" i="3"/>
  <c r="AB259" i="3"/>
  <c r="AA259" i="3"/>
  <c r="AD258" i="3"/>
  <c r="AC258" i="3"/>
  <c r="AB258" i="3"/>
  <c r="AA258" i="3"/>
  <c r="AD257" i="3"/>
  <c r="AC257" i="3"/>
  <c r="AB257" i="3"/>
  <c r="AA257" i="3"/>
  <c r="AD256" i="3"/>
  <c r="AC256" i="3"/>
  <c r="AB256" i="3"/>
  <c r="AA256" i="3"/>
  <c r="AD255" i="3"/>
  <c r="AC255" i="3"/>
  <c r="AB255" i="3"/>
  <c r="AA255" i="3"/>
  <c r="AD254" i="3"/>
  <c r="AC254" i="3"/>
  <c r="AB254" i="3"/>
  <c r="AA254" i="3"/>
  <c r="AD253" i="3"/>
  <c r="AC253" i="3"/>
  <c r="AB253" i="3"/>
  <c r="AA253" i="3"/>
  <c r="AD252" i="3"/>
  <c r="AC252" i="3"/>
  <c r="AB252" i="3"/>
  <c r="AA252" i="3"/>
  <c r="AD251" i="3"/>
  <c r="AC251" i="3"/>
  <c r="AB251" i="3"/>
  <c r="AA251" i="3"/>
  <c r="AD250" i="3"/>
  <c r="AC250" i="3"/>
  <c r="AB250" i="3"/>
  <c r="AA250" i="3"/>
  <c r="AD249" i="3"/>
  <c r="AC249" i="3"/>
  <c r="AB249" i="3"/>
  <c r="AA249" i="3"/>
  <c r="AD248" i="3"/>
  <c r="AC248" i="3"/>
  <c r="AB248" i="3"/>
  <c r="AA248" i="3"/>
  <c r="AD247" i="3"/>
  <c r="AC247" i="3"/>
  <c r="AB247" i="3"/>
  <c r="AA247" i="3"/>
  <c r="AD246" i="3"/>
  <c r="AC246" i="3"/>
  <c r="AB246" i="3"/>
  <c r="AA246" i="3"/>
  <c r="AD245" i="3"/>
  <c r="AC245" i="3"/>
  <c r="AB245" i="3"/>
  <c r="AA245" i="3"/>
  <c r="AD244" i="3"/>
  <c r="AC244" i="3"/>
  <c r="AB244" i="3"/>
  <c r="AA244" i="3"/>
  <c r="AD243" i="3"/>
  <c r="AC243" i="3"/>
  <c r="AB243" i="3"/>
  <c r="AA243" i="3"/>
  <c r="AD242" i="3"/>
  <c r="AC242" i="3"/>
  <c r="AB242" i="3"/>
  <c r="AA242" i="3"/>
  <c r="AD241" i="3"/>
  <c r="AC241" i="3"/>
  <c r="AB241" i="3"/>
  <c r="AA241" i="3"/>
  <c r="AD240" i="3"/>
  <c r="AC240" i="3"/>
  <c r="AB240" i="3"/>
  <c r="AA240" i="3"/>
  <c r="AD239" i="3"/>
  <c r="AC239" i="3"/>
  <c r="AB239" i="3"/>
  <c r="AA239" i="3"/>
  <c r="AD238" i="3"/>
  <c r="AC238" i="3"/>
  <c r="AB238" i="3"/>
  <c r="AA238" i="3"/>
  <c r="AD237" i="3"/>
  <c r="AC237" i="3"/>
  <c r="AB237" i="3"/>
  <c r="AA237" i="3"/>
  <c r="AD236" i="3"/>
  <c r="AC236" i="3"/>
  <c r="AB236" i="3"/>
  <c r="AA236" i="3"/>
  <c r="AD235" i="3"/>
  <c r="AC235" i="3"/>
  <c r="AB235" i="3"/>
  <c r="AA235" i="3"/>
  <c r="AD234" i="3"/>
  <c r="AC234" i="3"/>
  <c r="AB234" i="3"/>
  <c r="AA234" i="3"/>
  <c r="AD233" i="3"/>
  <c r="AC233" i="3"/>
  <c r="AB233" i="3"/>
  <c r="AA233" i="3"/>
  <c r="AD232" i="3"/>
  <c r="AC232" i="3"/>
  <c r="AB232" i="3"/>
  <c r="AA232" i="3"/>
  <c r="AD231" i="3"/>
  <c r="AC231" i="3"/>
  <c r="AB231" i="3"/>
  <c r="AA231" i="3"/>
  <c r="AD230" i="3"/>
  <c r="AC230" i="3"/>
  <c r="AB230" i="3"/>
  <c r="AA230" i="3"/>
  <c r="AD229" i="3"/>
  <c r="AC229" i="3"/>
  <c r="AB229" i="3"/>
  <c r="AA229" i="3"/>
  <c r="AD228" i="3"/>
  <c r="AC228" i="3"/>
  <c r="AB228" i="3"/>
  <c r="AA228" i="3"/>
  <c r="AD227" i="3"/>
  <c r="AC227" i="3"/>
  <c r="AB227" i="3"/>
  <c r="AA227" i="3"/>
  <c r="AD226" i="3"/>
  <c r="AC226" i="3"/>
  <c r="AB226" i="3"/>
  <c r="AA226" i="3"/>
  <c r="AD225" i="3"/>
  <c r="AC225" i="3"/>
  <c r="AB225" i="3"/>
  <c r="AA225" i="3"/>
  <c r="AD224" i="3"/>
  <c r="AC224" i="3"/>
  <c r="AB224" i="3"/>
  <c r="AA224" i="3"/>
  <c r="AD223" i="3"/>
  <c r="AC223" i="3"/>
  <c r="AB223" i="3"/>
  <c r="AA223" i="3"/>
  <c r="AD222" i="3"/>
  <c r="AC222" i="3"/>
  <c r="AB222" i="3"/>
  <c r="AA222" i="3"/>
  <c r="AD221" i="3"/>
  <c r="AC221" i="3"/>
  <c r="AB221" i="3"/>
  <c r="AA221" i="3"/>
  <c r="AD220" i="3"/>
  <c r="AC220" i="3"/>
  <c r="AB220" i="3"/>
  <c r="AA220" i="3"/>
  <c r="AD219" i="3"/>
  <c r="AC219" i="3"/>
  <c r="AB219" i="3"/>
  <c r="AA219" i="3"/>
  <c r="AD218" i="3"/>
  <c r="AC218" i="3"/>
  <c r="AB218" i="3"/>
  <c r="AA218" i="3"/>
  <c r="AD217" i="3"/>
  <c r="AC217" i="3"/>
  <c r="AB217" i="3"/>
  <c r="AA217" i="3"/>
  <c r="AD216" i="3"/>
  <c r="AC216" i="3"/>
  <c r="AB216" i="3"/>
  <c r="AA216" i="3"/>
  <c r="AD215" i="3"/>
  <c r="AC215" i="3"/>
  <c r="AB215" i="3"/>
  <c r="AA215" i="3"/>
  <c r="AD214" i="3"/>
  <c r="AC214" i="3"/>
  <c r="AB214" i="3"/>
  <c r="AA214" i="3"/>
  <c r="AD213" i="3"/>
  <c r="AC213" i="3"/>
  <c r="AB213" i="3"/>
  <c r="AA213" i="3"/>
  <c r="AD212" i="3"/>
  <c r="AC212" i="3"/>
  <c r="AB212" i="3"/>
  <c r="AA212" i="3"/>
  <c r="AD211" i="3"/>
  <c r="AC211" i="3"/>
  <c r="AB211" i="3"/>
  <c r="AA211" i="3"/>
  <c r="AD210" i="3"/>
  <c r="AC210" i="3"/>
  <c r="AB210" i="3"/>
  <c r="AA210" i="3"/>
  <c r="AD209" i="3"/>
  <c r="AC209" i="3"/>
  <c r="AB209" i="3"/>
  <c r="AA209" i="3"/>
  <c r="AD208" i="3"/>
  <c r="AC208" i="3"/>
  <c r="AB208" i="3"/>
  <c r="AA208" i="3"/>
  <c r="AD207" i="3"/>
  <c r="AC207" i="3"/>
  <c r="AB207" i="3"/>
  <c r="AA207" i="3"/>
  <c r="AD206" i="3"/>
  <c r="AC206" i="3"/>
  <c r="AB206" i="3"/>
  <c r="AA206" i="3"/>
  <c r="AD205" i="3"/>
  <c r="AC205" i="3"/>
  <c r="AB205" i="3"/>
  <c r="AA205" i="3"/>
  <c r="AD204" i="3"/>
  <c r="AC204" i="3"/>
  <c r="AB204" i="3"/>
  <c r="AA204" i="3"/>
  <c r="AD203" i="3"/>
  <c r="AC203" i="3"/>
  <c r="AB203" i="3"/>
  <c r="AA203" i="3"/>
  <c r="AD202" i="3"/>
  <c r="AC202" i="3"/>
  <c r="AB202" i="3"/>
  <c r="AA202" i="3"/>
  <c r="AD201" i="3"/>
  <c r="AC201" i="3"/>
  <c r="AB201" i="3"/>
  <c r="AA201" i="3"/>
  <c r="AD200" i="3"/>
  <c r="AC200" i="3"/>
  <c r="AB200" i="3"/>
  <c r="AA200" i="3"/>
  <c r="AD199" i="3"/>
  <c r="AC199" i="3"/>
  <c r="AB199" i="3"/>
  <c r="AA199" i="3"/>
  <c r="AD198" i="3"/>
  <c r="AC198" i="3"/>
  <c r="AB198" i="3"/>
  <c r="AA198" i="3"/>
  <c r="AD197" i="3"/>
  <c r="AC197" i="3"/>
  <c r="AB197" i="3"/>
  <c r="AA197" i="3"/>
  <c r="AD196" i="3"/>
  <c r="AC196" i="3"/>
  <c r="AB196" i="3"/>
  <c r="AA196" i="3"/>
  <c r="AD195" i="3"/>
  <c r="AC195" i="3"/>
  <c r="AB195" i="3"/>
  <c r="AA195" i="3"/>
  <c r="AD194" i="3"/>
  <c r="AC194" i="3"/>
  <c r="AB194" i="3"/>
  <c r="AA194" i="3"/>
  <c r="AD193" i="3"/>
  <c r="AC193" i="3"/>
  <c r="AB193" i="3"/>
  <c r="AA193" i="3"/>
  <c r="AD192" i="3"/>
  <c r="AC192" i="3"/>
  <c r="AB192" i="3"/>
  <c r="AA192" i="3"/>
  <c r="AD191" i="3"/>
  <c r="AC191" i="3"/>
  <c r="AB191" i="3"/>
  <c r="AA191" i="3"/>
  <c r="AD190" i="3"/>
  <c r="AC190" i="3"/>
  <c r="AB190" i="3"/>
  <c r="AA190" i="3"/>
  <c r="AD189" i="3"/>
  <c r="AC189" i="3"/>
  <c r="AB189" i="3"/>
  <c r="AA189" i="3"/>
  <c r="AD188" i="3"/>
  <c r="AC188" i="3"/>
  <c r="AB188" i="3"/>
  <c r="AA188" i="3"/>
  <c r="AD187" i="3"/>
  <c r="AC187" i="3"/>
  <c r="AB187" i="3"/>
  <c r="AA187" i="3"/>
  <c r="AD186" i="3"/>
  <c r="AC186" i="3"/>
  <c r="AB186" i="3"/>
  <c r="AA186" i="3"/>
  <c r="AD185" i="3"/>
  <c r="AC185" i="3"/>
  <c r="AB185" i="3"/>
  <c r="AA185" i="3"/>
  <c r="AD184" i="3"/>
  <c r="AC184" i="3"/>
  <c r="AB184" i="3"/>
  <c r="AA184" i="3"/>
  <c r="AD183" i="3"/>
  <c r="AC183" i="3"/>
  <c r="AB183" i="3"/>
  <c r="AA183" i="3"/>
  <c r="AD182" i="3"/>
  <c r="AC182" i="3"/>
  <c r="AB182" i="3"/>
  <c r="AA182" i="3"/>
  <c r="AD181" i="3"/>
  <c r="AC181" i="3"/>
  <c r="AB181" i="3"/>
  <c r="AA181" i="3"/>
  <c r="AD180" i="3"/>
  <c r="AC180" i="3"/>
  <c r="AB180" i="3"/>
  <c r="AA180" i="3"/>
  <c r="AD179" i="3"/>
  <c r="AC179" i="3"/>
  <c r="AB179" i="3"/>
  <c r="AA179" i="3"/>
  <c r="AD178" i="3"/>
  <c r="AC178" i="3"/>
  <c r="AB178" i="3"/>
  <c r="AA178" i="3"/>
  <c r="AD177" i="3"/>
  <c r="AC177" i="3"/>
  <c r="AB177" i="3"/>
  <c r="AA177" i="3"/>
  <c r="AD176" i="3"/>
  <c r="AC176" i="3"/>
  <c r="AB176" i="3"/>
  <c r="AA176" i="3"/>
  <c r="AD175" i="3"/>
  <c r="AC175" i="3"/>
  <c r="AB175" i="3"/>
  <c r="AA175" i="3"/>
  <c r="AD174" i="3"/>
  <c r="AC174" i="3"/>
  <c r="AB174" i="3"/>
  <c r="AA174" i="3"/>
  <c r="AD173" i="3"/>
  <c r="AC173" i="3"/>
  <c r="AB173" i="3"/>
  <c r="AA173" i="3"/>
  <c r="AD172" i="3"/>
  <c r="AC172" i="3"/>
  <c r="AB172" i="3"/>
  <c r="AA172" i="3"/>
  <c r="AD171" i="3"/>
  <c r="AC171" i="3"/>
  <c r="AB171" i="3"/>
  <c r="AA171" i="3"/>
  <c r="AD170" i="3"/>
  <c r="AC170" i="3"/>
  <c r="AB170" i="3"/>
  <c r="AA170" i="3"/>
  <c r="AD169" i="3"/>
  <c r="AC169" i="3"/>
  <c r="AB169" i="3"/>
  <c r="AA169" i="3"/>
  <c r="AD168" i="3"/>
  <c r="AC168" i="3"/>
  <c r="AB168" i="3"/>
  <c r="AA168" i="3"/>
  <c r="AD167" i="3"/>
  <c r="AC167" i="3"/>
  <c r="AB167" i="3"/>
  <c r="AA167" i="3"/>
  <c r="AD166" i="3"/>
  <c r="AC166" i="3"/>
  <c r="AB166" i="3"/>
  <c r="AA166" i="3"/>
  <c r="AD165" i="3"/>
  <c r="AC165" i="3"/>
  <c r="AB165" i="3"/>
  <c r="AA165" i="3"/>
  <c r="AD164" i="3"/>
  <c r="AC164" i="3"/>
  <c r="AB164" i="3"/>
  <c r="AA164" i="3"/>
  <c r="AD163" i="3"/>
  <c r="AC163" i="3"/>
  <c r="AB163" i="3"/>
  <c r="AA163" i="3"/>
  <c r="AD162" i="3"/>
  <c r="AC162" i="3"/>
  <c r="AB162" i="3"/>
  <c r="AA162" i="3"/>
  <c r="AD161" i="3"/>
  <c r="AC161" i="3"/>
  <c r="AB161" i="3"/>
  <c r="AA161" i="3"/>
  <c r="AD160" i="3"/>
  <c r="AC160" i="3"/>
  <c r="AB160" i="3"/>
  <c r="AA160" i="3"/>
  <c r="AD159" i="3"/>
  <c r="AC159" i="3"/>
  <c r="AB159" i="3"/>
  <c r="AA159" i="3"/>
  <c r="AD158" i="3"/>
  <c r="AC158" i="3"/>
  <c r="AB158" i="3"/>
  <c r="AA158" i="3"/>
  <c r="AD157" i="3"/>
  <c r="AC157" i="3"/>
  <c r="AB157" i="3"/>
  <c r="AA157" i="3"/>
  <c r="AD156" i="3"/>
  <c r="AC156" i="3"/>
  <c r="AB156" i="3"/>
  <c r="AA156" i="3"/>
  <c r="AD155" i="3"/>
  <c r="AC155" i="3"/>
  <c r="AB155" i="3"/>
  <c r="AA155" i="3"/>
  <c r="AD154" i="3"/>
  <c r="AC154" i="3"/>
  <c r="AB154" i="3"/>
  <c r="AA154" i="3"/>
  <c r="AD153" i="3"/>
  <c r="AC153" i="3"/>
  <c r="AB153" i="3"/>
  <c r="AA153" i="3"/>
  <c r="AD152" i="3"/>
  <c r="AC152" i="3"/>
  <c r="AB152" i="3"/>
  <c r="AA152" i="3"/>
  <c r="AD151" i="3"/>
  <c r="AC151" i="3"/>
  <c r="AB151" i="3"/>
  <c r="AA151" i="3"/>
  <c r="AD150" i="3"/>
  <c r="AC150" i="3"/>
  <c r="AB150" i="3"/>
  <c r="AA150" i="3"/>
  <c r="AD149" i="3"/>
  <c r="AC149" i="3"/>
  <c r="AB149" i="3"/>
  <c r="AA149" i="3"/>
  <c r="AD148" i="3"/>
  <c r="AC148" i="3"/>
  <c r="AB148" i="3"/>
  <c r="AA148" i="3"/>
  <c r="AD147" i="3"/>
  <c r="AC147" i="3"/>
  <c r="AB147" i="3"/>
  <c r="AA147" i="3"/>
  <c r="AD146" i="3"/>
  <c r="AC146" i="3"/>
  <c r="AB146" i="3"/>
  <c r="AA146" i="3"/>
  <c r="AD145" i="3"/>
  <c r="AC145" i="3"/>
  <c r="AB145" i="3"/>
  <c r="AA145" i="3"/>
  <c r="AD144" i="3"/>
  <c r="AC144" i="3"/>
  <c r="AB144" i="3"/>
  <c r="AA144" i="3"/>
  <c r="AD143" i="3"/>
  <c r="AC143" i="3"/>
  <c r="AB143" i="3"/>
  <c r="AA143" i="3"/>
  <c r="AD142" i="3"/>
  <c r="AC142" i="3"/>
  <c r="AB142" i="3"/>
  <c r="AA142" i="3"/>
  <c r="AD141" i="3"/>
  <c r="AC141" i="3"/>
  <c r="AB141" i="3"/>
  <c r="AA141" i="3"/>
  <c r="AD140" i="3"/>
  <c r="AC140" i="3"/>
  <c r="AB140" i="3"/>
  <c r="AA140" i="3"/>
  <c r="AD139" i="3"/>
  <c r="AC139" i="3"/>
  <c r="AB139" i="3"/>
  <c r="AA139" i="3"/>
  <c r="AD138" i="3"/>
  <c r="AC138" i="3"/>
  <c r="AB138" i="3"/>
  <c r="AA138" i="3"/>
  <c r="AD137" i="3"/>
  <c r="AC137" i="3"/>
  <c r="AB137" i="3"/>
  <c r="AA137" i="3"/>
  <c r="AD136" i="3"/>
  <c r="AC136" i="3"/>
  <c r="AB136" i="3"/>
  <c r="AA136" i="3"/>
  <c r="AD135" i="3"/>
  <c r="AC135" i="3"/>
  <c r="AB135" i="3"/>
  <c r="AA135" i="3"/>
  <c r="AD134" i="3"/>
  <c r="AC134" i="3"/>
  <c r="AB134" i="3"/>
  <c r="AA134" i="3"/>
  <c r="AD133" i="3"/>
  <c r="AC133" i="3"/>
  <c r="AB133" i="3"/>
  <c r="AA133" i="3"/>
  <c r="AD132" i="3"/>
  <c r="AC132" i="3"/>
  <c r="AB132" i="3"/>
  <c r="AA132" i="3"/>
  <c r="AD131" i="3"/>
  <c r="AC131" i="3"/>
  <c r="AB131" i="3"/>
  <c r="AA131" i="3"/>
  <c r="AD130" i="3"/>
  <c r="AC130" i="3"/>
  <c r="AB130" i="3"/>
  <c r="AA130" i="3"/>
  <c r="AD129" i="3"/>
  <c r="AC129" i="3"/>
  <c r="AB129" i="3"/>
  <c r="AA129" i="3"/>
  <c r="AD128" i="3"/>
  <c r="AC128" i="3"/>
  <c r="AB128" i="3"/>
  <c r="AA128" i="3"/>
  <c r="AD127" i="3"/>
  <c r="AC127" i="3"/>
  <c r="AB127" i="3"/>
  <c r="AA127" i="3"/>
  <c r="AD126" i="3"/>
  <c r="AC126" i="3"/>
  <c r="AB126" i="3"/>
  <c r="AA126" i="3"/>
  <c r="AD125" i="3"/>
  <c r="AC125" i="3"/>
  <c r="AB125" i="3"/>
  <c r="AA125" i="3"/>
  <c r="AD124" i="3"/>
  <c r="AC124" i="3"/>
  <c r="AB124" i="3"/>
  <c r="AA124" i="3"/>
  <c r="AD123" i="3"/>
  <c r="AC123" i="3"/>
  <c r="AB123" i="3"/>
  <c r="AA123" i="3"/>
  <c r="AD122" i="3"/>
  <c r="AC122" i="3"/>
  <c r="AB122" i="3"/>
  <c r="AA122" i="3"/>
  <c r="AD121" i="3"/>
  <c r="AC121" i="3"/>
  <c r="AB121" i="3"/>
  <c r="AA121" i="3"/>
  <c r="AD120" i="3"/>
  <c r="AC120" i="3"/>
  <c r="AB120" i="3"/>
  <c r="AA120" i="3"/>
  <c r="AD119" i="3"/>
  <c r="AC119" i="3"/>
  <c r="AB119" i="3"/>
  <c r="AA119" i="3"/>
  <c r="AD118" i="3"/>
  <c r="AC118" i="3"/>
  <c r="AB118" i="3"/>
  <c r="AA118" i="3"/>
  <c r="AD117" i="3"/>
  <c r="AC117" i="3"/>
  <c r="AB117" i="3"/>
  <c r="AA117" i="3"/>
  <c r="AD116" i="3"/>
  <c r="AC116" i="3"/>
  <c r="AB116" i="3"/>
  <c r="AA116" i="3"/>
  <c r="AD115" i="3"/>
  <c r="AC115" i="3"/>
  <c r="AB115" i="3"/>
  <c r="AA115" i="3"/>
  <c r="AD114" i="3"/>
  <c r="AC114" i="3"/>
  <c r="AB114" i="3"/>
  <c r="AA114" i="3"/>
  <c r="AD113" i="3"/>
  <c r="AC113" i="3"/>
  <c r="AB113" i="3"/>
  <c r="AA113" i="3"/>
  <c r="AD112" i="3"/>
  <c r="AC112" i="3"/>
  <c r="AB112" i="3"/>
  <c r="AA112" i="3"/>
  <c r="AD111" i="3"/>
  <c r="AC111" i="3"/>
  <c r="AB111" i="3"/>
  <c r="AA111" i="3"/>
  <c r="AD110" i="3"/>
  <c r="AC110" i="3"/>
  <c r="AB110" i="3"/>
  <c r="AA110" i="3"/>
  <c r="AD109" i="3"/>
  <c r="AC109" i="3"/>
  <c r="AB109" i="3"/>
  <c r="AA109" i="3"/>
  <c r="AD108" i="3"/>
  <c r="AC108" i="3"/>
  <c r="AB108" i="3"/>
  <c r="AA108" i="3"/>
  <c r="AD107" i="3"/>
  <c r="AC107" i="3"/>
  <c r="AB107" i="3"/>
  <c r="AA107" i="3"/>
  <c r="AD106" i="3"/>
  <c r="AC106" i="3"/>
  <c r="AB106" i="3"/>
  <c r="AA106" i="3"/>
  <c r="AD105" i="3"/>
  <c r="AC105" i="3"/>
  <c r="AB105" i="3"/>
  <c r="AA105" i="3"/>
  <c r="AD104" i="3"/>
  <c r="AC104" i="3"/>
  <c r="AB104" i="3"/>
  <c r="AA104" i="3"/>
  <c r="AD103" i="3"/>
  <c r="AC103" i="3"/>
  <c r="AB103" i="3"/>
  <c r="AA103" i="3"/>
  <c r="AD102" i="3"/>
  <c r="AC102" i="3"/>
  <c r="AB102" i="3"/>
  <c r="AA102" i="3"/>
  <c r="AD101" i="3"/>
  <c r="AC101" i="3"/>
  <c r="AB101" i="3"/>
  <c r="AA101" i="3"/>
  <c r="AD100" i="3"/>
  <c r="AC100" i="3"/>
  <c r="AB100" i="3"/>
  <c r="AA100" i="3"/>
  <c r="AD99" i="3"/>
  <c r="AC99" i="3"/>
  <c r="AB99" i="3"/>
  <c r="AA99" i="3"/>
  <c r="AD98" i="3"/>
  <c r="AC98" i="3"/>
  <c r="AB98" i="3"/>
  <c r="AA98" i="3"/>
  <c r="AD97" i="3"/>
  <c r="AC97" i="3"/>
  <c r="AB97" i="3"/>
  <c r="AA97" i="3"/>
  <c r="AD96" i="3"/>
  <c r="AC96" i="3"/>
  <c r="AB96" i="3"/>
  <c r="AA96" i="3"/>
  <c r="AD95" i="3"/>
  <c r="AC95" i="3"/>
  <c r="AB95" i="3"/>
  <c r="AA95" i="3"/>
  <c r="AD94" i="3"/>
  <c r="AC94" i="3"/>
  <c r="AB94" i="3"/>
  <c r="AA94" i="3"/>
  <c r="AD93" i="3"/>
  <c r="AC93" i="3"/>
  <c r="AB93" i="3"/>
  <c r="AA93" i="3"/>
  <c r="AD92" i="3"/>
  <c r="AC92" i="3"/>
  <c r="AB92" i="3"/>
  <c r="AA92" i="3"/>
  <c r="AD91" i="3"/>
  <c r="AC91" i="3"/>
  <c r="AB91" i="3"/>
  <c r="AA91" i="3"/>
  <c r="AD90" i="3"/>
  <c r="AC90" i="3"/>
  <c r="AB90" i="3"/>
  <c r="AA90" i="3"/>
  <c r="AD89" i="3"/>
  <c r="AC89" i="3"/>
  <c r="AB89" i="3"/>
  <c r="AA89" i="3"/>
  <c r="AD88" i="3"/>
  <c r="AC88" i="3"/>
  <c r="AB88" i="3"/>
  <c r="AA88" i="3"/>
  <c r="AD87" i="3"/>
  <c r="AC87" i="3"/>
  <c r="AB87" i="3"/>
  <c r="AA87" i="3"/>
  <c r="AD86" i="3"/>
  <c r="AC86" i="3"/>
  <c r="AB86" i="3"/>
  <c r="AA86" i="3"/>
  <c r="AD85" i="3"/>
  <c r="AC85" i="3"/>
  <c r="AB85" i="3"/>
  <c r="AA85" i="3"/>
  <c r="AD84" i="3"/>
  <c r="AC84" i="3"/>
  <c r="AB84" i="3"/>
  <c r="AA84" i="3"/>
  <c r="AD83" i="3"/>
  <c r="AC83" i="3"/>
  <c r="AB83" i="3"/>
  <c r="AA83" i="3"/>
  <c r="AD82" i="3"/>
  <c r="AC82" i="3"/>
  <c r="AB82" i="3"/>
  <c r="AA82" i="3"/>
  <c r="AD81" i="3"/>
  <c r="AC81" i="3"/>
  <c r="AB81" i="3"/>
  <c r="AA81" i="3"/>
  <c r="AD80" i="3"/>
  <c r="AC80" i="3"/>
  <c r="AB80" i="3"/>
  <c r="AA80" i="3"/>
  <c r="AD79" i="3"/>
  <c r="AC79" i="3"/>
  <c r="AB79" i="3"/>
  <c r="AA79" i="3"/>
  <c r="AD78" i="3"/>
  <c r="AC78" i="3"/>
  <c r="AB78" i="3"/>
  <c r="AA78" i="3"/>
  <c r="AD77" i="3"/>
  <c r="AC77" i="3"/>
  <c r="AB77" i="3"/>
  <c r="AA77" i="3"/>
  <c r="AD76" i="3"/>
  <c r="AC76" i="3"/>
  <c r="AB76" i="3"/>
  <c r="AA76" i="3"/>
  <c r="AD75" i="3"/>
  <c r="AC75" i="3"/>
  <c r="AB75" i="3"/>
  <c r="AA75" i="3"/>
  <c r="AD74" i="3"/>
  <c r="AC74" i="3"/>
  <c r="AB74" i="3"/>
  <c r="AA74" i="3"/>
  <c r="AD73" i="3"/>
  <c r="AC73" i="3"/>
  <c r="AB73" i="3"/>
  <c r="AA73" i="3"/>
  <c r="AD72" i="3"/>
  <c r="AC72" i="3"/>
  <c r="AB72" i="3"/>
  <c r="AA72" i="3"/>
  <c r="AD71" i="3"/>
  <c r="AC71" i="3"/>
  <c r="AB71" i="3"/>
  <c r="AA71" i="3"/>
  <c r="AD70" i="3"/>
  <c r="AC70" i="3"/>
  <c r="AB70" i="3"/>
  <c r="AA70" i="3"/>
  <c r="AD69" i="3"/>
  <c r="AC69" i="3"/>
  <c r="AB69" i="3"/>
  <c r="AA69" i="3"/>
  <c r="AD68" i="3"/>
  <c r="AC68" i="3"/>
  <c r="AB68" i="3"/>
  <c r="AA68" i="3"/>
  <c r="AD67" i="3"/>
  <c r="AC67" i="3"/>
  <c r="AB67" i="3"/>
  <c r="AA67" i="3"/>
  <c r="AD66" i="3"/>
  <c r="AC66" i="3"/>
  <c r="AB66" i="3"/>
  <c r="AA66" i="3"/>
  <c r="AD65" i="3"/>
  <c r="AC65" i="3"/>
  <c r="AB65" i="3"/>
  <c r="AA65" i="3"/>
  <c r="AD64" i="3"/>
  <c r="AC64" i="3"/>
  <c r="AB64" i="3"/>
  <c r="AA64" i="3"/>
  <c r="AD63" i="3"/>
  <c r="AC63" i="3"/>
  <c r="AB63" i="3"/>
  <c r="AA63" i="3"/>
  <c r="AD62" i="3"/>
  <c r="AC62" i="3"/>
  <c r="AB62" i="3"/>
  <c r="AA62" i="3"/>
  <c r="AD61" i="3"/>
  <c r="AC61" i="3"/>
  <c r="AB61" i="3"/>
  <c r="AA61" i="3"/>
  <c r="AD60" i="3"/>
  <c r="AC60" i="3"/>
  <c r="AB60" i="3"/>
  <c r="AA60" i="3"/>
  <c r="AD59" i="3"/>
  <c r="AC59" i="3"/>
  <c r="AB59" i="3"/>
  <c r="AA59" i="3"/>
  <c r="AD58" i="3"/>
  <c r="AC58" i="3"/>
  <c r="AB58" i="3"/>
  <c r="AA58" i="3"/>
  <c r="AD57" i="3"/>
  <c r="AC57" i="3"/>
  <c r="AB57" i="3"/>
  <c r="AA57" i="3"/>
  <c r="AD56" i="3"/>
  <c r="AC56" i="3"/>
  <c r="AB56" i="3"/>
  <c r="AA56" i="3"/>
  <c r="AD55" i="3"/>
  <c r="AC55" i="3"/>
  <c r="AB55" i="3"/>
  <c r="AA55" i="3"/>
  <c r="AD54" i="3"/>
  <c r="AC54" i="3"/>
  <c r="AB54" i="3"/>
  <c r="AA54" i="3"/>
  <c r="AD53" i="3"/>
  <c r="AC53" i="3"/>
  <c r="AB53" i="3"/>
  <c r="AA53" i="3"/>
  <c r="AD52" i="3"/>
  <c r="AC52" i="3"/>
  <c r="AB52" i="3"/>
  <c r="AA52" i="3"/>
  <c r="AD51" i="3"/>
  <c r="AC51" i="3"/>
  <c r="AB51" i="3"/>
  <c r="AA51" i="3"/>
  <c r="AD50" i="3"/>
  <c r="AC50" i="3"/>
  <c r="AB50" i="3"/>
  <c r="AA50" i="3"/>
  <c r="AD49" i="3"/>
  <c r="AC49" i="3"/>
  <c r="AB49" i="3"/>
  <c r="AA49" i="3"/>
  <c r="AD48" i="3"/>
  <c r="AC48" i="3"/>
  <c r="AB48" i="3"/>
  <c r="AA48" i="3"/>
  <c r="AD47" i="3"/>
  <c r="AC47" i="3"/>
  <c r="AB47" i="3"/>
  <c r="AA47" i="3"/>
  <c r="AD46" i="3"/>
  <c r="AC46" i="3"/>
  <c r="AB46" i="3"/>
  <c r="AA46" i="3"/>
  <c r="AD45" i="3"/>
  <c r="AC45" i="3"/>
  <c r="AB45" i="3"/>
  <c r="AA45" i="3"/>
  <c r="AD44" i="3"/>
  <c r="AC44" i="3"/>
  <c r="AB44" i="3"/>
  <c r="AA44" i="3"/>
  <c r="AD43" i="3"/>
  <c r="AC43" i="3"/>
  <c r="AB43" i="3"/>
  <c r="AA43" i="3"/>
  <c r="AD42" i="3"/>
  <c r="AC42" i="3"/>
  <c r="AB42" i="3"/>
  <c r="AA42" i="3"/>
  <c r="AD41" i="3"/>
  <c r="AC41" i="3"/>
  <c r="AB41" i="3"/>
  <c r="AA41" i="3"/>
  <c r="AD40" i="3"/>
  <c r="AC40" i="3"/>
  <c r="AB40" i="3"/>
  <c r="AA40" i="3"/>
  <c r="AD39" i="3"/>
  <c r="AC39" i="3"/>
  <c r="AB39" i="3"/>
  <c r="AA39" i="3"/>
  <c r="AD38" i="3"/>
  <c r="AC38" i="3"/>
  <c r="AB38" i="3"/>
  <c r="AA38" i="3"/>
  <c r="AD37" i="3"/>
  <c r="AC37" i="3"/>
  <c r="AB37" i="3"/>
  <c r="AA37" i="3"/>
  <c r="AD36" i="3"/>
  <c r="AC36" i="3"/>
  <c r="AB36" i="3"/>
  <c r="AA36" i="3"/>
  <c r="AD35" i="3"/>
  <c r="AC35" i="3"/>
  <c r="AB35" i="3"/>
  <c r="AA35" i="3"/>
  <c r="AD34" i="3"/>
  <c r="AC34" i="3"/>
  <c r="AB34" i="3"/>
  <c r="AA34" i="3"/>
  <c r="AD33" i="3"/>
  <c r="AC33" i="3"/>
  <c r="AB33" i="3"/>
  <c r="AA33" i="3"/>
  <c r="AD32" i="3"/>
  <c r="AC32" i="3"/>
  <c r="AB32" i="3"/>
  <c r="AA32" i="3"/>
  <c r="AD31" i="3"/>
  <c r="AC31" i="3"/>
  <c r="AB31" i="3"/>
  <c r="AA31" i="3"/>
  <c r="AD30" i="3"/>
  <c r="AC30" i="3"/>
  <c r="AB30" i="3"/>
  <c r="AA30" i="3"/>
  <c r="AD29" i="3"/>
  <c r="AC29" i="3"/>
  <c r="AB29" i="3"/>
  <c r="AA29" i="3"/>
  <c r="AD28" i="3"/>
  <c r="AC28" i="3"/>
  <c r="AB28" i="3"/>
  <c r="AA28" i="3"/>
  <c r="AD27" i="3"/>
  <c r="AC27" i="3"/>
  <c r="AB27" i="3"/>
  <c r="AA27" i="3"/>
  <c r="AD26" i="3"/>
  <c r="AC26" i="3"/>
  <c r="AB26" i="3"/>
  <c r="AA26" i="3"/>
  <c r="AD25" i="3"/>
  <c r="AC25" i="3"/>
  <c r="AB25" i="3"/>
  <c r="AA25" i="3"/>
  <c r="AD24" i="3"/>
  <c r="AC24" i="3"/>
  <c r="AB24" i="3"/>
  <c r="AA24" i="3"/>
  <c r="AD23" i="3"/>
  <c r="AC23" i="3"/>
  <c r="AB23" i="3"/>
  <c r="AA23" i="3"/>
  <c r="AD22" i="3"/>
  <c r="AC22" i="3"/>
  <c r="AB22" i="3"/>
  <c r="AA22" i="3"/>
  <c r="AD21" i="3"/>
  <c r="AC21" i="3"/>
  <c r="AB21" i="3"/>
  <c r="AA21" i="3"/>
  <c r="AD20" i="3"/>
  <c r="AC20" i="3"/>
  <c r="AB20" i="3"/>
  <c r="AA20" i="3"/>
  <c r="AD19" i="3"/>
  <c r="AC19" i="3"/>
  <c r="AB19" i="3"/>
  <c r="AA19" i="3"/>
  <c r="AD18" i="3"/>
  <c r="AC18" i="3"/>
  <c r="AB18" i="3"/>
  <c r="AA18" i="3"/>
  <c r="Y18" i="3"/>
  <c r="X18" i="3"/>
  <c r="W18" i="3"/>
  <c r="V18" i="3"/>
  <c r="U18" i="3"/>
  <c r="T18" i="3"/>
  <c r="S18" i="3"/>
  <c r="R18" i="3"/>
  <c r="Q18" i="3"/>
  <c r="P18" i="3"/>
  <c r="O18" i="3"/>
  <c r="N18" i="3"/>
  <c r="AD17" i="3"/>
  <c r="AC17" i="3"/>
  <c r="AB17" i="3"/>
  <c r="AA17" i="3"/>
  <c r="AD16" i="3"/>
  <c r="AC16" i="3"/>
  <c r="AB16" i="3"/>
  <c r="AA16" i="3"/>
  <c r="AD15" i="3"/>
  <c r="AC15" i="3"/>
  <c r="AB15" i="3"/>
  <c r="AA15" i="3"/>
  <c r="AD14" i="3"/>
  <c r="AC14" i="3"/>
  <c r="AB14" i="3"/>
  <c r="AA14" i="3"/>
  <c r="AD13" i="3"/>
  <c r="AC13" i="3"/>
  <c r="AB13" i="3"/>
  <c r="AA13" i="3"/>
  <c r="AD12" i="3"/>
  <c r="AC12" i="3"/>
  <c r="AB12" i="3"/>
  <c r="AA12" i="3"/>
  <c r="AD11" i="3"/>
  <c r="AC11" i="3"/>
  <c r="AB11" i="3"/>
  <c r="AA11" i="3"/>
  <c r="AD10" i="3"/>
  <c r="AC10" i="3"/>
  <c r="AB10" i="3"/>
  <c r="AA10" i="3"/>
  <c r="AD9" i="3"/>
  <c r="AC9" i="3"/>
  <c r="AB9" i="3"/>
  <c r="AA9" i="3"/>
  <c r="AD8" i="3"/>
  <c r="AC8" i="3"/>
  <c r="AB8" i="3"/>
  <c r="AA8" i="3"/>
  <c r="AD7" i="3"/>
  <c r="AC7" i="3"/>
  <c r="AB7" i="3"/>
  <c r="AA7" i="3"/>
  <c r="AD6" i="3"/>
  <c r="AC6" i="3"/>
  <c r="AB6" i="3"/>
  <c r="AA6" i="3"/>
  <c r="AD5" i="3"/>
  <c r="AC5" i="3"/>
  <c r="AB5" i="3"/>
  <c r="AA5" i="3"/>
  <c r="L5" i="3"/>
  <c r="K5" i="3"/>
  <c r="I5" i="3"/>
  <c r="H5" i="3"/>
  <c r="F5" i="3"/>
  <c r="E5" i="3"/>
  <c r="C5" i="3"/>
  <c r="B5" i="3"/>
  <c r="AD4" i="3"/>
  <c r="J5" i="3" s="1"/>
  <c r="AC4" i="3"/>
  <c r="AB4" i="3"/>
  <c r="AA4" i="3"/>
  <c r="L18" i="3" l="1"/>
  <c r="K18" i="3"/>
  <c r="I18" i="3"/>
  <c r="H18" i="3"/>
  <c r="G5" i="3"/>
  <c r="G18" i="3" s="1"/>
  <c r="G20" i="3" s="1"/>
  <c r="D5" i="3"/>
  <c r="D18" i="3" s="1"/>
  <c r="E18" i="3"/>
  <c r="B18" i="3"/>
  <c r="C18" i="3"/>
  <c r="A5" i="3"/>
  <c r="A18" i="3" s="1"/>
  <c r="A20" i="3" s="1"/>
  <c r="F18" i="3"/>
  <c r="G7" i="3"/>
  <c r="J18" i="3"/>
  <c r="J7" i="3"/>
  <c r="H13" i="11" s="1"/>
  <c r="H7" i="12"/>
  <c r="H7" i="11"/>
  <c r="H7" i="10"/>
  <c r="H7" i="9"/>
  <c r="H7" i="8"/>
  <c r="H7" i="7"/>
  <c r="H7" i="6"/>
  <c r="H7" i="5"/>
  <c r="J20" i="3" l="1"/>
  <c r="H15" i="11" s="1"/>
  <c r="D7" i="3"/>
  <c r="H13" i="7" s="1"/>
  <c r="A7" i="3"/>
  <c r="H13" i="5" s="1"/>
  <c r="D20" i="3"/>
  <c r="H15" i="7" s="1"/>
  <c r="H13" i="9"/>
  <c r="G10" i="3"/>
  <c r="C15" i="4" s="1"/>
  <c r="H15" i="9"/>
  <c r="H15" i="5"/>
  <c r="A22" i="3"/>
  <c r="B15" i="4" s="1"/>
  <c r="G22" i="3" l="1"/>
  <c r="D15" i="4" s="1"/>
  <c r="A10" i="3"/>
  <c r="A15" i="4" s="1"/>
</calcChain>
</file>

<file path=xl/sharedStrings.xml><?xml version="1.0" encoding="utf-8"?>
<sst xmlns="http://schemas.openxmlformats.org/spreadsheetml/2006/main" count="2279" uniqueCount="553">
  <si>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</si>
  <si>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</si>
  <si>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</si>
  <si>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</si>
  <si>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Listes</t>
  </si>
  <si>
    <t>Tableau 1</t>
  </si>
  <si>
    <t>Calcul</t>
  </si>
  <si>
    <t>Fiche Générale</t>
  </si>
  <si>
    <t>S1 Maquette</t>
  </si>
  <si>
    <t>S1 MCC</t>
  </si>
  <si>
    <t>S2 Maquette</t>
  </si>
  <si>
    <t>S2 MCC</t>
  </si>
  <si>
    <t>S3 Maquette</t>
  </si>
  <si>
    <t>S3 MCC</t>
  </si>
  <si>
    <t>S4 Maquette</t>
  </si>
  <si>
    <t>S4 MCC</t>
  </si>
  <si>
    <t>Type contrôle</t>
  </si>
  <si>
    <t>Nature contrôle</t>
  </si>
  <si>
    <t>Régime d'inscription</t>
  </si>
  <si>
    <t>Nature ELP</t>
  </si>
  <si>
    <t>Mutualisation</t>
  </si>
  <si>
    <t>Statut</t>
  </si>
  <si>
    <t>Type</t>
  </si>
  <si>
    <t>Diplômes</t>
  </si>
  <si>
    <t>CCI (CC Intégral)</t>
  </si>
  <si>
    <t>Écrit</t>
  </si>
  <si>
    <t>Initiale Hors-Apprentissage / Formation Continue / Formation Permanente</t>
  </si>
  <si>
    <t>UE</t>
  </si>
  <si>
    <t>Porteuse</t>
  </si>
  <si>
    <t>Création</t>
  </si>
  <si>
    <t>Facultatif</t>
  </si>
  <si>
    <t>Portail</t>
  </si>
  <si>
    <t>CT (Contrôle terminal)</t>
  </si>
  <si>
    <t>Oral</t>
  </si>
  <si>
    <t>Contrat d'Apprentissage/ Contrat de Professionnalisation</t>
  </si>
  <si>
    <t>ECUE</t>
  </si>
  <si>
    <t>Portée</t>
  </si>
  <si>
    <t>Modification</t>
  </si>
  <si>
    <t>Complémentaire</t>
  </si>
  <si>
    <t>Double Portail</t>
  </si>
  <si>
    <t>CC&amp;CT</t>
  </si>
  <si>
    <t>Écrit/Pratique</t>
  </si>
  <si>
    <t>BLOC</t>
  </si>
  <si>
    <t>Fermeture</t>
  </si>
  <si>
    <t>Rapport/Mémoire</t>
  </si>
  <si>
    <t>OPTION</t>
  </si>
  <si>
    <t>Pratique sportive</t>
  </si>
  <si>
    <t>Parcours Pédagogique</t>
  </si>
  <si>
    <t xml:space="preserve">Mention </t>
  </si>
  <si>
    <t>Codage Diplôme</t>
  </si>
  <si>
    <t>Sciences et technologie</t>
  </si>
  <si>
    <t>SPSIT18</t>
  </si>
  <si>
    <t>Sciences de l'Homme et de la Société</t>
  </si>
  <si>
    <t>HPSHS18</t>
  </si>
  <si>
    <t>Lettres Langues Arts et Communication</t>
  </si>
  <si>
    <t>HPLAC18</t>
  </si>
  <si>
    <t>Droit</t>
  </si>
  <si>
    <t>DPDRT18</t>
  </si>
  <si>
    <t>Économie et gestion</t>
  </si>
  <si>
    <t>IPECG18</t>
  </si>
  <si>
    <t>Sciences de la Vie</t>
  </si>
  <si>
    <t>SPVIE18</t>
  </si>
  <si>
    <t>STAPS</t>
  </si>
  <si>
    <t>PPSTA18</t>
  </si>
  <si>
    <t>Psychologie</t>
  </si>
  <si>
    <t>HPPSY18</t>
  </si>
  <si>
    <t>Humanités</t>
  </si>
  <si>
    <t>HPUMA18</t>
  </si>
  <si>
    <t>Économie-Sociologie</t>
  </si>
  <si>
    <t>IPSOE18</t>
  </si>
  <si>
    <t>Philosophie-Droit</t>
  </si>
  <si>
    <t>HPPHD18</t>
  </si>
  <si>
    <t>Philosophie-Psychologie</t>
  </si>
  <si>
    <t>HPPHP18</t>
  </si>
  <si>
    <t>Histoire-Lettres</t>
  </si>
  <si>
    <t>HPHIL18</t>
  </si>
  <si>
    <t>Musicologie - Science de l'homme, anthropologie, ethnologie</t>
  </si>
  <si>
    <t>HPMUE18</t>
  </si>
  <si>
    <t>Mathématiques-Sciences de la vie</t>
  </si>
  <si>
    <t>SPMAV18</t>
  </si>
  <si>
    <t>Mathématiques-Physique</t>
  </si>
  <si>
    <t>SPMAP18</t>
  </si>
  <si>
    <t>Mathématiques-Informatique</t>
  </si>
  <si>
    <t>SPMAI18</t>
  </si>
  <si>
    <t>Sciences de la terre-Physique</t>
  </si>
  <si>
    <t>SPSTP18</t>
  </si>
  <si>
    <t xml:space="preserve">Chimie-Sciences de la vie </t>
  </si>
  <si>
    <t>SPCHV18</t>
  </si>
  <si>
    <t>Bio-Geo-Sciences</t>
  </si>
  <si>
    <t>SPBGS18</t>
  </si>
  <si>
    <t>Portail_EG</t>
  </si>
  <si>
    <t>Portail_Droit</t>
  </si>
  <si>
    <t>Portail_SHS</t>
  </si>
  <si>
    <t>Portail_LLAC</t>
  </si>
  <si>
    <t>Portail_ST</t>
  </si>
  <si>
    <t>Portail_SV</t>
  </si>
  <si>
    <t>Portail_STAPS</t>
  </si>
  <si>
    <t>Sciences de la vie</t>
  </si>
  <si>
    <t>Capacaité en Droit</t>
  </si>
  <si>
    <t>CNU</t>
  </si>
  <si>
    <t>01-Droit privé et sciences criminelles</t>
  </si>
  <si>
    <t>02-Droit public</t>
  </si>
  <si>
    <t>03-Histoire du droit et des institutions</t>
  </si>
  <si>
    <t>04-Science politique</t>
  </si>
  <si>
    <t>05-Sciences économiques</t>
  </si>
  <si>
    <t>06-Sciences de gestion</t>
  </si>
  <si>
    <t>07-Sciences du langage : linguistique et phonétique générales</t>
  </si>
  <si>
    <t>08-Langues et littératures anciennes</t>
  </si>
  <si>
    <t>09-Langue et littérature françaises</t>
  </si>
  <si>
    <t>10-Littératures comparées</t>
  </si>
  <si>
    <t>11-Langues et littératures anglaises et anglo-saxonnes</t>
  </si>
  <si>
    <t>12-Langues et littératures germaniques et scandinaves</t>
  </si>
  <si>
    <t>13-Langues et littératures slaves</t>
  </si>
  <si>
    <t>14-Langues et littératures romanes : espagnol, italien, portugais, autres langues romanes</t>
  </si>
  <si>
    <t>15-Langues et littératures arabes, chinoises, japonaises, hébraïques, d'autres domaines linguistiques</t>
  </si>
  <si>
    <t>16-Psychologie, psychologie clinique, psychologie sociale</t>
  </si>
  <si>
    <t>17-Philosophie</t>
  </si>
  <si>
    <t>18-Architecture (ses théories et ses pratiques), arts appliqués, arts plastiques, arts du spectacle, épistémologie des enseignements artistiques, esthétique, musicologie, musique, sciences de l'art</t>
  </si>
  <si>
    <t>19-Sociologie, démographie</t>
  </si>
  <si>
    <t>20-Anthropologie biologique, ethnologie, préhistoire</t>
  </si>
  <si>
    <t>21-Histoire, civilisation, archéologie et art des mondes anciens et médiévaux</t>
  </si>
  <si>
    <t>22-Histoire et civilisations : histoire des mondes modernes, histoire du monde contemporain, de l'art, de la musique</t>
  </si>
  <si>
    <t>23-Géographie physique, humaine, économique et régionale</t>
  </si>
  <si>
    <t>24-Aménagement de l'espace, urbanisme</t>
  </si>
  <si>
    <t>25-Mathématiques</t>
  </si>
  <si>
    <t>26-Mathématiques appliquées et applications des mathématiques</t>
  </si>
  <si>
    <t>27-Informatique</t>
  </si>
  <si>
    <t>28-Milieux denses et matériaux</t>
  </si>
  <si>
    <t>29-Constituants élémentaires</t>
  </si>
  <si>
    <t>30-Milieux dilués et optique</t>
  </si>
  <si>
    <t>31-Chimie théorique, physique, analytique</t>
  </si>
  <si>
    <t>32-Chimie organique, minérale, industrielle</t>
  </si>
  <si>
    <t>33-Chimie des matériaux</t>
  </si>
  <si>
    <t>34-Astronomie, astrophysique</t>
  </si>
  <si>
    <t>35-Structure et évolution de la Terre et des autres planètes</t>
  </si>
  <si>
    <t>36-Terre solide : géodynamique des enveloppes supérieures, paléo-biosphère</t>
  </si>
  <si>
    <t>37-Météorologie, océanographie physique et physique de l'environnement</t>
  </si>
  <si>
    <t>60-Mécanique, génie mécanique, génie civil</t>
  </si>
  <si>
    <t>61-Génie informatique, automatique et traitement du signal</t>
  </si>
  <si>
    <t>62-Energétique, génie des procédés</t>
  </si>
  <si>
    <t>63-Génie électrique, électronique, photonique et systèmes</t>
  </si>
  <si>
    <t>64-Biochimie et biologie moléculaire</t>
  </si>
  <si>
    <t>65-Biologie cellulaire</t>
  </si>
  <si>
    <t>66-Physiologie</t>
  </si>
  <si>
    <t>67-Biologie des populations et écologie</t>
  </si>
  <si>
    <t>68-Biologie des organismes</t>
  </si>
  <si>
    <t>69-Neurosciences</t>
  </si>
  <si>
    <t>70-Sciences de l'éducation</t>
  </si>
  <si>
    <t>71-Sciences de l'information et de la communication</t>
  </si>
  <si>
    <t>72-Epistémologie, histoire des sciences et des techniques</t>
  </si>
  <si>
    <t>73-Cultures et langues régionales</t>
  </si>
  <si>
    <t>74-Sciences et techniques des activités physiques et sportives</t>
  </si>
  <si>
    <t>76-Théologie catholique</t>
  </si>
  <si>
    <t>77-Théologie protestante</t>
  </si>
  <si>
    <t>85-Sciences physico-chimiques et technologies pharmaceutiques</t>
  </si>
  <si>
    <t>86-Sciences du médicament</t>
  </si>
  <si>
    <t>87-Sciences biologiques pharmaceutiques</t>
  </si>
  <si>
    <t xml:space="preserve">Heure Pédagogique </t>
  </si>
  <si>
    <t>Heure CM</t>
  </si>
  <si>
    <t>Semestre 1</t>
  </si>
  <si>
    <t>Semestre 2</t>
  </si>
  <si>
    <t>Semestre 3</t>
  </si>
  <si>
    <t>Semestre 4</t>
  </si>
  <si>
    <t>Heure TD</t>
  </si>
  <si>
    <t>Heure TP</t>
  </si>
  <si>
    <t>Total</t>
  </si>
  <si>
    <t>Heure Porté par la maquette</t>
  </si>
  <si>
    <t>Mutualisation Porteuse</t>
  </si>
  <si>
    <t>Type Diplôme : Portail  &amp; Double Portail</t>
  </si>
  <si>
    <t>Types Diplômes</t>
  </si>
  <si>
    <t>COMPOSANTE</t>
  </si>
  <si>
    <t>MENTION</t>
  </si>
  <si>
    <t>Mathématiques</t>
  </si>
  <si>
    <t>CODE DIPLÔME</t>
  </si>
  <si>
    <t>Parcours Type Portail</t>
  </si>
  <si>
    <t>Parcours Type</t>
  </si>
  <si>
    <t xml:space="preserve">Heures Maquette Année 1 </t>
  </si>
  <si>
    <t>Heures Valorisées Année 1</t>
  </si>
  <si>
    <t>Heures Maquette Année 2</t>
  </si>
  <si>
    <t>Heures Valorisées Année 2</t>
  </si>
  <si>
    <t>COMPENSATION</t>
  </si>
  <si>
    <t>Les MCC déterminent le mode de compensation entre UE, semestre et année ainsi que la possibilité d’une note éliminatoire.</t>
  </si>
  <si>
    <t xml:space="preserve"> </t>
  </si>
  <si>
    <t>Obtention des UE</t>
  </si>
  <si>
    <t xml:space="preserve">En session 1 et en session 2 il n'y a pas de compensation entre ECUE au sein d'une même UE. </t>
  </si>
  <si>
    <t>Obtention du Semestre</t>
  </si>
  <si>
    <t>Aucune validation de semestre (ni en session 1, ni en session 2).</t>
  </si>
  <si>
    <t>Obtention de l'Année</t>
  </si>
  <si>
    <t>Pour la L1 : En session 1, l'année L1 est validée si toutes les UE sont validées (donc pas de compensation). 
En session 2, l'année L1 est validée si toutes les conditions suivantes sont validées :
- avoir validé 3 UE de math dont au moins deux UE de maths du S2
- avoir la moyenne sur toutes les UE disciplinaires de L1                                                                                                                                                                                                                                                                                                                                                                                                                                                              -avoir la moyenne sur toutes les UE de L1 (Compétences Transversales inclues).                                                                                                                                                                                                                                                                                                                                            Pour la L2 : En session 1, l'année L2 est validée si toutes les UE sont validées (donc pas de compensation). 
En session 2, l'année L2 est validée si toutes les conditions suivantes sont validées :                                                                                                                                                                                                                                                                                                                                                                                                                                                   -avoir la moyenne sur les UE de mathématiques de L2 et avoir validé au moins 2 UE de mathématiques de chaque semestre
-avoir la moyenne sur toutes les UE de L2 (Compétences Transversales inclues).</t>
  </si>
  <si>
    <t>Note éliminatoire/ Note seuil</t>
  </si>
  <si>
    <t>REDOUBLEMENT</t>
  </si>
  <si>
    <t>Les règles de redoublement sont fixés par le cadrage des MCC du portail</t>
  </si>
  <si>
    <t>Textes réglementaires</t>
  </si>
  <si>
    <r>
      <rPr>
        <u/>
        <sz val="11"/>
        <color indexed="19"/>
        <rFont val="Calibri"/>
        <family val="2"/>
      </rPr>
      <t>Arrêté du 30 juillet 2018 relatif au diplôme national de licence</t>
    </r>
  </si>
  <si>
    <r>
      <rPr>
        <u/>
        <sz val="11"/>
        <color indexed="19"/>
        <rFont val="Calibri"/>
        <family val="2"/>
      </rPr>
      <t>Arrêté du 22 janvier 2014 fixant le cadre national des formations conduisant à la délivrance des diplômes nationaux de licence, de licence professionnelle et de master</t>
    </r>
  </si>
  <si>
    <t xml:space="preserve">Composante </t>
  </si>
  <si>
    <t>Diplôme</t>
  </si>
  <si>
    <t xml:space="preserve">Code diplôme </t>
  </si>
  <si>
    <t>Parcours type</t>
  </si>
  <si>
    <t xml:space="preserve">Année </t>
  </si>
  <si>
    <t>1ère année de Portail</t>
  </si>
  <si>
    <t xml:space="preserve">Code année </t>
  </si>
  <si>
    <t>Heure Maquette</t>
  </si>
  <si>
    <t xml:space="preserve">Semestre </t>
  </si>
  <si>
    <t>Code semestre</t>
  </si>
  <si>
    <t>Heure Valorisées</t>
  </si>
  <si>
    <t>Niveau</t>
  </si>
  <si>
    <t>Libellé ELP</t>
  </si>
  <si>
    <t>ECTS</t>
  </si>
  <si>
    <t>Code Apogée</t>
  </si>
  <si>
    <t>Langues</t>
  </si>
  <si>
    <t>Formation Porteuse</t>
  </si>
  <si>
    <t>Observations / Remarques
ex: Intervention à titre gracieux / Capacité d'accueil max</t>
  </si>
  <si>
    <t xml:space="preserve">Compétences transversales S1 </t>
  </si>
  <si>
    <t>0.1</t>
  </si>
  <si>
    <t>Compétences écrites 1</t>
  </si>
  <si>
    <t>0.2</t>
  </si>
  <si>
    <t>Compétences informationnelles</t>
  </si>
  <si>
    <t>0.3</t>
  </si>
  <si>
    <t>Langue vivante étrangère 1</t>
  </si>
  <si>
    <t>Math enjeux 1</t>
  </si>
  <si>
    <t>Portail ST</t>
  </si>
  <si>
    <t>UE MATHS : Introduction à l’Analyse</t>
  </si>
  <si>
    <t>UE MATHS : Introduction à l’Algèbre Linéaire</t>
  </si>
  <si>
    <t xml:space="preserve">1 UE INFO au choix </t>
  </si>
  <si>
    <t>MIN 1 MAX 1</t>
  </si>
  <si>
    <t>4.1</t>
  </si>
  <si>
    <t>UE INFO : Bases de l'Informatique 1</t>
  </si>
  <si>
    <t>L1 Informatique</t>
  </si>
  <si>
    <t>4.2</t>
  </si>
  <si>
    <t>UE SCIENCES : Introduction à la programmation 1</t>
  </si>
  <si>
    <t> </t>
  </si>
  <si>
    <t>L1 MIASHS</t>
  </si>
  <si>
    <t>1 UE Découverte</t>
  </si>
  <si>
    <t>min 1 max 1</t>
  </si>
  <si>
    <t>5.1</t>
  </si>
  <si>
    <t>UE ELEC : Electronique numérique - Bases</t>
  </si>
  <si>
    <t>Voir maquette électronique</t>
  </si>
  <si>
    <t>5.2</t>
  </si>
  <si>
    <t>UE PHYSIQUE : Mouvement et interaction</t>
  </si>
  <si>
    <t>Voir maquette physique</t>
  </si>
  <si>
    <t>5.3</t>
  </si>
  <si>
    <t>UE MIASHS : EGE 1 (Economie-Gestion S1)</t>
  </si>
  <si>
    <t>Voir maquette MIASHS</t>
  </si>
  <si>
    <t>5.3.1</t>
  </si>
  <si>
    <t>ECUE MIASHS : Macroéconomie 1</t>
  </si>
  <si>
    <t>SPEA10 dans l'ancienne maquette</t>
  </si>
  <si>
    <t>5.3.2</t>
  </si>
  <si>
    <t>ECUE "EGE 1" à choix</t>
  </si>
  <si>
    <t>Min 1 Max 1</t>
  </si>
  <si>
    <t>5.3.2.1</t>
  </si>
  <si>
    <t>ECUE MIASHS : Introduction à l'Analyse Economique</t>
  </si>
  <si>
    <t>SPEA12 dans l'ancienne maquette</t>
  </si>
  <si>
    <t>5.3.2.2</t>
  </si>
  <si>
    <t>ECUE MIASHS : Culture Economique</t>
  </si>
  <si>
    <t>SPEA11 dans l'ancienne maquette</t>
  </si>
  <si>
    <t>Remédiation mathématiques Portail ST</t>
  </si>
  <si>
    <t>SPUMARMD dans l'ancienne maquette</t>
  </si>
  <si>
    <t xml:space="preserve">Intitulé du dispositif en L1 et L2 d'un volume de 550h que le département de mathématiques peut utiliser, sous réserve de soutenabilité, pour faire des mesures pédagogiques (colles, soutien, mise à niveau, pédagogie innovante). Le volume est prévu pour aider les etudiants inscrits aux UE mathématiques du L1 et L2 du portail SITE. Ceci correspond au code apogée actuel SPUMARMD sur le S1, S2, S3 et S4. </t>
  </si>
  <si>
    <t>BLOC Réorientation/parcours personnalisé</t>
  </si>
  <si>
    <t>Bloc des UE pour les étudiants avec contrat pédagogique personnalisé (notamment étudiants venant du parcours aménagé et en cas de réorientaion dans le portail), l'accord du responsible pédagogique est nécessaire pour une inscription en ces UE</t>
  </si>
  <si>
    <t>6.1</t>
  </si>
  <si>
    <t>UE MATHS : Calculus 1</t>
  </si>
  <si>
    <t>UE qui pourra remplacer Introduction à l’Analyse</t>
  </si>
  <si>
    <t>6.2</t>
  </si>
  <si>
    <t>UE MATHS : Méthodes d'Algèbre Linéaire</t>
  </si>
  <si>
    <t>UE qui pourra remplacer Introduction à l’Algèbre Linéaire</t>
  </si>
  <si>
    <t>6.3</t>
  </si>
  <si>
    <t>UE CHIMIE : Structure microscopique de la matière</t>
  </si>
  <si>
    <t>L1 chimie</t>
  </si>
  <si>
    <t>UE qui pourra remplacer l'UE d'INFO ou l'UE de Découverte</t>
  </si>
  <si>
    <t>6.3.1</t>
  </si>
  <si>
    <t>ECUE CHIMIE : Atomistique</t>
  </si>
  <si>
    <t>6.3.2</t>
  </si>
  <si>
    <t>ECUE CHIMIE : Structure et représentation de la matière</t>
  </si>
  <si>
    <t>6.4</t>
  </si>
  <si>
    <t>UE TERRE : Introduction aux Géosciences</t>
  </si>
  <si>
    <t>L1 Terre</t>
  </si>
  <si>
    <t>6.5</t>
  </si>
  <si>
    <t>UE SCIENCES : introduction au développement durable en sciences</t>
  </si>
  <si>
    <t>6.6</t>
  </si>
  <si>
    <t>UE SV : Organisation et Mécanismes Moléculaires des cellules eucaryotes</t>
  </si>
  <si>
    <t>6.6.1</t>
  </si>
  <si>
    <t>Biologie Cellulaire</t>
  </si>
  <si>
    <t>L1 SV</t>
  </si>
  <si>
    <t>6.6.2</t>
  </si>
  <si>
    <t>Spécificité de la Cellule Végétale</t>
  </si>
  <si>
    <t>6.6.3</t>
  </si>
  <si>
    <t>Biologie Moléculaire</t>
  </si>
  <si>
    <t>6.7</t>
  </si>
  <si>
    <t>UE SV : Génétique, Evolution et écologie générale</t>
  </si>
  <si>
    <t>6.7.1</t>
  </si>
  <si>
    <t>Génétique Formelle</t>
  </si>
  <si>
    <t>6.7.2</t>
  </si>
  <si>
    <t>Biologie Evolutive</t>
  </si>
  <si>
    <t>6.7.3</t>
  </si>
  <si>
    <t>Ecologie générale</t>
  </si>
  <si>
    <t>Composante</t>
  </si>
  <si>
    <t xml:space="preserve">Diplôme </t>
  </si>
  <si>
    <t>Code diplôme</t>
  </si>
  <si>
    <t>1ère session</t>
  </si>
  <si>
    <t xml:space="preserve">Seconde Chance </t>
  </si>
  <si>
    <t xml:space="preserve">Code Année </t>
  </si>
  <si>
    <t xml:space="preserve">Contrôle continu </t>
  </si>
  <si>
    <t xml:space="preserve">Contrôle Terminal </t>
  </si>
  <si>
    <t>Contrôle Final</t>
  </si>
  <si>
    <t>Semestre</t>
  </si>
  <si>
    <t>Code Semestre</t>
  </si>
  <si>
    <t xml:space="preserve">Libellé </t>
  </si>
  <si>
    <t xml:space="preserve">Nature </t>
  </si>
  <si>
    <t xml:space="preserve">Coefficient </t>
  </si>
  <si>
    <t>Notes attendues</t>
  </si>
  <si>
    <t>Résultat attendu: (ACQ/AJ)</t>
  </si>
  <si>
    <t xml:space="preserve">Conservation note </t>
  </si>
  <si>
    <t xml:space="preserve">Capitalisable </t>
  </si>
  <si>
    <t>Compensable</t>
  </si>
  <si>
    <t>Seuil de compensation /20</t>
  </si>
  <si>
    <t xml:space="preserve">Type de contrôle </t>
  </si>
  <si>
    <t xml:space="preserve">Si CC&amp;CT coef du CT </t>
  </si>
  <si>
    <t>Nbre d'évalution minimum</t>
  </si>
  <si>
    <t xml:space="preserve">Durée </t>
  </si>
  <si>
    <t>Durée</t>
  </si>
  <si>
    <t>Format d'évaluation</t>
  </si>
  <si>
    <t xml:space="preserve">Modalités de mise en œuvre </t>
  </si>
  <si>
    <t>Commentaires</t>
  </si>
  <si>
    <t>Les MCC des UE/ECUE se trouvent dans la Maquette de la L1-L2 S&amp;T</t>
  </si>
  <si>
    <t>1,5h</t>
  </si>
  <si>
    <t>Modification MCC</t>
  </si>
  <si>
    <t>Heures Maquettes</t>
  </si>
  <si>
    <t>Heures Valorisées</t>
  </si>
  <si>
    <t>Compétences transversales S2</t>
  </si>
  <si>
    <t>Compétences numériques 1</t>
  </si>
  <si>
    <t>Compétences pré-professionnalisation 1</t>
  </si>
  <si>
    <t>Anglais 2</t>
  </si>
  <si>
    <t>UE Maths : Algèbre Linéaire et Calculus II</t>
  </si>
  <si>
    <t>1.1</t>
  </si>
  <si>
    <t>ECUE MATHS : Algèbre Linéaire I</t>
  </si>
  <si>
    <t>1.2</t>
  </si>
  <si>
    <t>ECUE MATHS : Calculus II</t>
  </si>
  <si>
    <t>UE MATHS : Analyse I</t>
  </si>
  <si>
    <t>UE MATHS : Logique et Arithmétique</t>
  </si>
  <si>
    <t>UE Découverte</t>
  </si>
  <si>
    <t>UE ELEC : Electronique analogique</t>
  </si>
  <si>
    <t>L1 Electronique</t>
  </si>
  <si>
    <t xml:space="preserve">UE INFO : Bases de l'informatique 2 </t>
  </si>
  <si>
    <t>UE SCIENCES : Introduction à la programmation 2</t>
  </si>
  <si>
    <t>UE PHYSIQUE : Mécanique 2</t>
  </si>
  <si>
    <t>L1 Physique</t>
  </si>
  <si>
    <t>UE PHYSIQUE : Optique 1 (libellé annexe : optique géométrique et bases d'optique physique)</t>
  </si>
  <si>
    <t>UE MIASHS : EGE 2 (Economie-Gestion S2)</t>
  </si>
  <si>
    <t>4.6.1</t>
  </si>
  <si>
    <t>ECUE MIASHS : Microéconomie 1</t>
  </si>
  <si>
    <t>SPEA20</t>
  </si>
  <si>
    <t>4.6.2</t>
  </si>
  <si>
    <t>ECUE MIASHS : "EGE 2" à choix</t>
  </si>
  <si>
    <t>4.6.2.1</t>
  </si>
  <si>
    <t>ECUE MIASHS : Economie d'Entreprise 1</t>
  </si>
  <si>
    <t>SPEA21</t>
  </si>
  <si>
    <t>4.6.2.2</t>
  </si>
  <si>
    <t>ECUE MIASHS : Economie de l'Information</t>
  </si>
  <si>
    <t>SPEA22</t>
  </si>
  <si>
    <t xml:space="preserve">Intitulé du dispositif en L1 et L2  d'un volume de 550h que le département de mathématiques peut utiliser, sous réserve de soutenabilité, pour faire des mesures pédagogiques (colles, soutien, mise à niveau, pédagogie innovante). Le volume est prévu pour aider les etudiants inscrits aux UE mathématiques du L1 et L2 du portail SITE. Ceci correspond au code apogée actuel SPUMARMD sur le S1, S2, S3 et S4. </t>
  </si>
  <si>
    <t>UE MATHS : Calculus II et Proba-Stats</t>
  </si>
  <si>
    <t>UE qui pourra remplacer l'UE Algèbre Linéaire et Calculus II</t>
  </si>
  <si>
    <t>5.1.1</t>
  </si>
  <si>
    <t>ECUE MATHS : Introduction aux probabilités aux statistiques</t>
  </si>
  <si>
    <t>5.1.2</t>
  </si>
  <si>
    <t>L1 Mathématiques</t>
  </si>
  <si>
    <t>UE MATHS : Analyse I pour les Sciences Appliquées</t>
  </si>
  <si>
    <t>UE qui pourra remplacer l'UE Analyse I</t>
  </si>
  <si>
    <t>UE INFO : Système 1</t>
  </si>
  <si>
    <t>UE qui pourra remplacer l'UE de Découverte</t>
  </si>
  <si>
    <t>5.4</t>
  </si>
  <si>
    <t>UE CHIMIE : chimie organique et des solutions</t>
  </si>
  <si>
    <t>5.4.1</t>
  </si>
  <si>
    <t>ECUE CHIMIE : introduction à la chimie organique</t>
  </si>
  <si>
    <t>L1 Chimie</t>
  </si>
  <si>
    <t>5.4.2</t>
  </si>
  <si>
    <t>ECUE CHIMIE : introduction à la chimie des solutions</t>
  </si>
  <si>
    <t>5.5</t>
  </si>
  <si>
    <t>UE CHIMIE :  Thermodynamique et cinétique chimique</t>
  </si>
  <si>
    <t>5.5.1</t>
  </si>
  <si>
    <t>ECUE CHIMIE : Cinétique 1</t>
  </si>
  <si>
    <t>5.5.2</t>
  </si>
  <si>
    <t>ECUE CHIMIE : Thermodynamique 1</t>
  </si>
  <si>
    <t>5.5.3</t>
  </si>
  <si>
    <t>ECUE CHIMIE : Travaux Pratiques</t>
  </si>
  <si>
    <t>5.6</t>
  </si>
  <si>
    <t>UE ELEC : Communication sans fil: du terrestre au spatial</t>
  </si>
  <si>
    <t>5.7</t>
  </si>
  <si>
    <t>UE TERRE : Structure et Dynamique de la Terre 1</t>
  </si>
  <si>
    <t>5.8</t>
  </si>
  <si>
    <t>UE TERRE : Atmosphère Océan Climat</t>
  </si>
  <si>
    <t>5.9</t>
  </si>
  <si>
    <t>UE SCIENCES : Planétologie Cosmologie Astrophysique</t>
  </si>
  <si>
    <t>5.10</t>
  </si>
  <si>
    <t xml:space="preserve">UE SV : Physiologie, Neurobiologie et Enzymologie </t>
  </si>
  <si>
    <t>5.10.1</t>
  </si>
  <si>
    <t>ECUE SV : Physiologie, Neurobiologie</t>
  </si>
  <si>
    <t>5.10.2</t>
  </si>
  <si>
    <t>ECUE SV : Enzymologie</t>
  </si>
  <si>
    <t>5.11</t>
  </si>
  <si>
    <t>UE SV : Diversité du Vivant</t>
  </si>
  <si>
    <t xml:space="preserve">Contrôle Final </t>
  </si>
  <si>
    <t>Analyse I</t>
  </si>
  <si>
    <t>UE découverte</t>
  </si>
  <si>
    <t>2ème année de Portail</t>
  </si>
  <si>
    <t>Heures Maquette</t>
  </si>
  <si>
    <t xml:space="preserve">Heures Valorisées </t>
  </si>
  <si>
    <t>Compétences transversales S3</t>
  </si>
  <si>
    <t>Compétences informationnelles 2</t>
  </si>
  <si>
    <t>Compétences pré-professionnalisation 2</t>
  </si>
  <si>
    <t>Anglais 3</t>
  </si>
  <si>
    <t>UE MATHS : Compléments d’algèbre linéaire et Calculus III</t>
  </si>
  <si>
    <t>ECUE MATHS : Compléments d’algèbre linéaire</t>
  </si>
  <si>
    <t>ECUE MATHS : Calculus III</t>
  </si>
  <si>
    <t>UE MATHS : Structures algébriques</t>
  </si>
  <si>
    <t>2.1</t>
  </si>
  <si>
    <t>ECUE MATHS : Structures algébriques I</t>
  </si>
  <si>
    <t>2.2</t>
  </si>
  <si>
    <t>ECUE MATHS : Structures algébriques II</t>
  </si>
  <si>
    <t>18</t>
  </si>
  <si>
    <t>0</t>
  </si>
  <si>
    <t>UE MATHS : Analyse II</t>
  </si>
  <si>
    <t>1 UE découverte au choix</t>
  </si>
  <si>
    <t>UE MIASHS : Mathématiques financières et Théorie des jeux</t>
  </si>
  <si>
    <t>4.1.1</t>
  </si>
  <si>
    <t>Mathématiques financières</t>
  </si>
  <si>
    <t>L2 MIASHS</t>
  </si>
  <si>
    <t>4.1.2</t>
  </si>
  <si>
    <t>Théorie des jeux</t>
  </si>
  <si>
    <t>UE INFO : Programmation fonctionnelle</t>
  </si>
  <si>
    <t>L2 INFO</t>
  </si>
  <si>
    <t>Voir aussi maquette d'informatique</t>
  </si>
  <si>
    <t>4.3</t>
  </si>
  <si>
    <t>UE PHYSIQUE : Electromagnétisme et circuits électriques 1</t>
  </si>
  <si>
    <t>L2 PHYSIQUE</t>
  </si>
  <si>
    <t>Voir aussi maquette de physique</t>
  </si>
  <si>
    <t>UE facultative du portail ST ou de la L3</t>
  </si>
  <si>
    <t>IP uniquement manuellement avec l'autorisation du coordonnateur</t>
  </si>
  <si>
    <t>UE INFO: Outils formels pour l’informatique</t>
  </si>
  <si>
    <t>27-informatique</t>
  </si>
  <si>
    <t>UE INFO: Programmation et conception orientée objet</t>
  </si>
  <si>
    <t>Thermodynamique 1</t>
  </si>
  <si>
    <t>seuil de dédoublement des TP de 8 étudiants</t>
  </si>
  <si>
    <t>Outils et Méthodes pour la Physique 1</t>
  </si>
  <si>
    <t>Voir la maquette de la licence physique</t>
  </si>
  <si>
    <t>Outils Mathématiques 1</t>
  </si>
  <si>
    <t>Mesure et incertitude</t>
  </si>
  <si>
    <t>UE SV : Physiologie Animale</t>
  </si>
  <si>
    <t>Physiologie Cellulaire Animale</t>
  </si>
  <si>
    <t>Neurobiologie</t>
  </si>
  <si>
    <t>Immunologie</t>
  </si>
  <si>
    <t>UE SV : Biochimie-Chimie du vivant</t>
  </si>
  <si>
    <t>5.6.1</t>
  </si>
  <si>
    <t>Chimie Biologique</t>
  </si>
  <si>
    <t>5.6.2</t>
  </si>
  <si>
    <t>Biochimie Métabolique</t>
  </si>
  <si>
    <t>Nature</t>
  </si>
  <si>
    <t>Compléments d'algèbre linéaiee</t>
  </si>
  <si>
    <t>Calculus III</t>
  </si>
  <si>
    <t>Structures algébriques</t>
  </si>
  <si>
    <t>Structures algébriques I</t>
  </si>
  <si>
    <t>Structures algébriques II</t>
  </si>
  <si>
    <t>Analyse II</t>
  </si>
  <si>
    <t>Mathématiques financières et théorie des jeux</t>
  </si>
  <si>
    <t>UE info : Programmation fonctionnelle</t>
  </si>
  <si>
    <t>UE phys : Electromagnétisme et circuits électriques 1</t>
  </si>
  <si>
    <t>Compétences transversales S4</t>
  </si>
  <si>
    <t>Compétences écrites 2</t>
  </si>
  <si>
    <t>Compétences numériques 2</t>
  </si>
  <si>
    <t>Anglais 4</t>
  </si>
  <si>
    <t xml:space="preserve">1 Parcours pédagogique au choix </t>
  </si>
  <si>
    <t>Parcours mathématique</t>
  </si>
  <si>
    <t>1.1.1</t>
  </si>
  <si>
    <t>UE MATHS : Probabilité et statistiques</t>
  </si>
  <si>
    <t>Correspond à SPUM41 dans l'ancienne maquette.</t>
  </si>
  <si>
    <t>1.1.2</t>
  </si>
  <si>
    <t>UE MAHS : Topologie et calcul différentiel</t>
  </si>
  <si>
    <t>1.1.3</t>
  </si>
  <si>
    <t>UE MATHS : Analyse numérique et géométrie</t>
  </si>
  <si>
    <t>1.1.3.1</t>
  </si>
  <si>
    <t>ECUE MATHS : Analyse numérique I</t>
  </si>
  <si>
    <t>1.1.3.2</t>
  </si>
  <si>
    <t>ECUE MATHS : Géométrie</t>
  </si>
  <si>
    <t>1.1.4</t>
  </si>
  <si>
    <t>UE MATHS : Algèbre linéaire II</t>
  </si>
  <si>
    <t>36</t>
  </si>
  <si>
    <t>Parcours mathématique pour le CAPES</t>
  </si>
  <si>
    <t>1.2.1</t>
  </si>
  <si>
    <t>Clé 2D Méthodologie et didactique - Géométrie</t>
  </si>
  <si>
    <t>1.2.1.1</t>
  </si>
  <si>
    <t>Clé 2D Géométrie</t>
  </si>
  <si>
    <t>1.2.1.2</t>
  </si>
  <si>
    <t>Clé 2D Préprofessionnalisation aux métiers de l'éducation</t>
  </si>
  <si>
    <t>1.2.2</t>
  </si>
  <si>
    <t>1.2.3</t>
  </si>
  <si>
    <t>UE MATHS : Topologie et calcul différentiel</t>
  </si>
  <si>
    <t>1.2.4</t>
  </si>
  <si>
    <t>1.2.4.1</t>
  </si>
  <si>
    <t>1.2.4.2</t>
  </si>
  <si>
    <t>1.3</t>
  </si>
  <si>
    <t>Parcours majeure mathématique avec mineure</t>
  </si>
  <si>
    <t>1.3.1</t>
  </si>
  <si>
    <t>C'est le même cours que le 1.1.</t>
  </si>
  <si>
    <t>1.3.2</t>
  </si>
  <si>
    <t>C'est le même cours que le 1.2.</t>
  </si>
  <si>
    <t>1.3.3</t>
  </si>
  <si>
    <t>C'est le même cours que le 1.4.</t>
  </si>
  <si>
    <t>1.3.4</t>
  </si>
  <si>
    <t>1 UE au choix</t>
  </si>
  <si>
    <t>1.3.4.1</t>
  </si>
  <si>
    <t>EGE 4 (Economie-Gestion sem 4)</t>
  </si>
  <si>
    <t>1.3.4.1.1</t>
  </si>
  <si>
    <t>Macroéconomie 2</t>
  </si>
  <si>
    <t>Correspond à SPEA40 dans l'ancienne maquette</t>
  </si>
  <si>
    <t>1.3.4.1.2</t>
  </si>
  <si>
    <t>ECUE "EGE 4" à choix</t>
  </si>
  <si>
    <t>1.3.4.1.2.1</t>
  </si>
  <si>
    <t>AGGE (Approche Globale de la Gestion d'Entreprise)</t>
  </si>
  <si>
    <t>Correspond à SPEA41 dans l'ancienne maquette</t>
  </si>
  <si>
    <t>1.3.4.1.2.2</t>
  </si>
  <si>
    <t>Management Basics</t>
  </si>
  <si>
    <t>Correspond à SPEA42 dans l'ancienne maquette</t>
  </si>
  <si>
    <t>1.3.4.2</t>
  </si>
  <si>
    <t>UE INFO : Algorithmique 1</t>
  </si>
  <si>
    <t>1.3.4.3</t>
  </si>
  <si>
    <t>UE PHYSIQUE : Electromagnétisme et circuits électriques 2</t>
  </si>
  <si>
    <t>UE INFO: Systèmes 2</t>
  </si>
  <si>
    <t>UE PHYSIQUE : Oscillations et ondes</t>
  </si>
  <si>
    <t xml:space="preserve">seuil de dédoublement de 8 en TP </t>
  </si>
  <si>
    <t xml:space="preserve">UE PHYSIQUE : Mécanique 3 </t>
  </si>
  <si>
    <t xml:space="preserve">seuil de dédoublement de 6 en TP </t>
  </si>
  <si>
    <t>UE SV : Développement et Génétique des Populations</t>
  </si>
  <si>
    <t>Reproduction et développement animal</t>
  </si>
  <si>
    <t>Génétique des populations</t>
  </si>
  <si>
    <t>UE SV : Microbiologie et Génie Génétique</t>
  </si>
  <si>
    <t>Microbiologie ; Bactériologie, Virologie et Génétique bactérienne</t>
  </si>
  <si>
    <t>Génie Génétique</t>
  </si>
  <si>
    <t>SPEV403</t>
  </si>
  <si>
    <t>UE DL MV : Interdisciplinaire</t>
  </si>
  <si>
    <t>Biologie cellulaire</t>
  </si>
  <si>
    <t>Analyse numérique</t>
  </si>
  <si>
    <t>Seuil de compensation / 20</t>
  </si>
  <si>
    <t>Analyse numérique et géométrie</t>
  </si>
  <si>
    <t>Les MCC des UE/ECUE se trouvent dans la Maquette de la L1-L2 S&amp;T (pour l'UE 2D voir des précisions ci-dessous)</t>
  </si>
  <si>
    <t>Analyse numérique I</t>
  </si>
  <si>
    <t>Géométrie</t>
  </si>
  <si>
    <t>Topologie et calcul différentiel</t>
  </si>
  <si>
    <t>OUI</t>
  </si>
  <si>
    <t>NON</t>
  </si>
  <si>
    <t>UE info : Algorithmique 1</t>
  </si>
  <si>
    <t>UE physique : Electromagnétisme et circuits électriques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</si>
</sst>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0;&quot; &quot;"/>
    <numFmt numFmtId="165" formatCode="[h]&quot;h&quot;"/>
  </numFmts>
  <fonts count="20">
    <font>
      <sz val="11"/>
      <color indexed="8"/>
      <name val="Calibri"/>
    </font>
    <font>
      <sz val="12"/>
      <color indexed="8"/>
      <name val="Calibri"/>
      <family val="2"/>
    </font>
    <font>
      <sz val="14"/>
      <color indexed="8"/>
      <name val="Calibri"/>
      <family val="2"/>
    </font>
    <font>
      <u/>
      <sz val="12"/>
      <color indexed="11"/>
      <name val="Calibri"/>
      <family val="2"/>
    </font>
    <font>
      <sz val="18"/>
      <color indexed="8"/>
      <name val="Calibri"/>
      <family val="2"/>
    </font>
    <font>
      <sz val="16"/>
      <color indexed="8"/>
      <name val="Calibri"/>
      <family val="2"/>
    </font>
    <font>
      <u/>
      <sz val="11"/>
      <color indexed="19"/>
      <name val="Calibri"/>
      <family val="2"/>
    </font>
    <font>
      <sz val="11"/>
      <color indexed="21"/>
      <name val="Calibri"/>
      <family val="2"/>
    </font>
    <font>
      <sz val="14"/>
      <color theme="1"/>
      <name val="Helvetica Neue"/>
      <family val="2"/>
      <scheme val="minor"/>
    </font>
    <font>
      <sz val="11"/>
      <color rgb="FF000000"/>
      <name val="Calibri"/>
      <family val="2"/>
    </font>
    <font>
      <sz val="11"/>
      <color theme="1"/>
      <name val="Helvetica Neue"/>
      <family val="2"/>
      <scheme val="minor"/>
    </font>
    <font>
      <b/>
      <sz val="11"/>
      <color theme="1"/>
      <name val="Helvetica Neue"/>
      <family val="2"/>
      <scheme val="minor"/>
    </font>
    <font>
      <sz val="11"/>
      <color rgb="FF000000"/>
      <name val="Arial"/>
      <family val="2"/>
    </font>
    <font>
      <sz val="11"/>
      <color theme="1"/>
      <name val="Calibri"/>
      <family val="2"/>
    </font>
    <font>
      <sz val="11"/>
      <color indexed="8"/>
      <name val="Calibri"/>
      <family val="2"/>
    </font>
    <font>
      <sz val="11"/>
      <name val="Helvetica Neue"/>
      <family val="2"/>
      <scheme val="minor"/>
    </font>
    <font>
      <sz val="11"/>
      <color rgb="FF000000"/>
      <name val="Helvetica Neue"/>
      <family val="2"/>
      <scheme val="minor"/>
    </font>
    <font>
      <b/>
      <sz val="11"/>
      <color indexed="8"/>
      <name val="Calibri"/>
      <family val="2"/>
    </font>
    <font>
      <sz val="11"/>
      <name val="Calibri"/>
      <family val="2"/>
    </font>
    <font>
      <sz val="11"/>
      <color rgb="FFFF0000"/>
      <name val="Calibri"/>
      <family val="2"/>
    </font>
  </fonts>
  <fills count="1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8"/>
        <bgColor auto="1"/>
      </patternFill>
    </fill>
    <fill>
      <patternFill patternType="solid">
        <fgColor indexed="20"/>
        <bgColor auto="1"/>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rgb="FFFFC000"/>
        <bgColor indexed="64"/>
      </patternFill>
    </fill>
    <fill>
      <patternFill patternType="solid">
        <fgColor rgb="FFFFFFFF"/>
        <bgColor rgb="FF000000"/>
      </patternFill>
    </fill>
    <fill>
      <patternFill patternType="solid">
        <fgColor theme="1"/>
        <bgColor indexed="64"/>
      </patternFill>
    </fill>
  </fills>
  <borders count="49">
    <border>
      <left/>
      <right/>
      <top/>
      <bottom/>
      <diagonal/>
    </border>
    <border>
      <left style="thin">
        <color indexed="12"/>
      </left>
      <right style="thin">
        <color indexed="8"/>
      </right>
      <top style="thin">
        <color indexed="12"/>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12"/>
      </top>
      <bottom style="thin">
        <color indexed="8"/>
      </bottom>
      <diagonal/>
    </border>
    <border>
      <left style="thin">
        <color indexed="8"/>
      </left>
      <right style="thin">
        <color indexed="12"/>
      </right>
      <top style="thin">
        <color indexed="12"/>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8"/>
      </right>
      <top style="thin">
        <color indexed="8"/>
      </top>
      <bottom style="thin">
        <color indexed="12"/>
      </bottom>
      <diagonal/>
    </border>
    <border>
      <left style="thin">
        <color indexed="8"/>
      </left>
      <right style="thin">
        <color indexed="8"/>
      </right>
      <top style="thin">
        <color indexed="12"/>
      </top>
      <bottom style="thin">
        <color indexed="12"/>
      </bottom>
      <diagonal/>
    </border>
    <border>
      <left style="thin">
        <color indexed="12"/>
      </left>
      <right style="thin">
        <color indexed="8"/>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indexed="8"/>
      </left>
      <right style="thin">
        <color indexed="12"/>
      </right>
      <top style="thin">
        <color indexed="12"/>
      </top>
      <bottom style="thin">
        <color indexed="8"/>
      </bottom>
      <diagonal/>
    </border>
    <border>
      <left style="thin">
        <color indexed="8"/>
      </left>
      <right style="thin">
        <color indexed="12"/>
      </right>
      <top style="thin">
        <color indexed="8"/>
      </top>
      <bottom style="thin">
        <color indexed="8"/>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bottom/>
      <diagonal/>
    </border>
    <border>
      <left style="thin">
        <color indexed="12"/>
      </left>
      <right style="thin">
        <color indexed="12"/>
      </right>
      <top style="thin">
        <color indexed="12"/>
      </top>
      <bottom/>
      <diagonal/>
    </border>
    <border>
      <left style="thin">
        <color indexed="8"/>
      </left>
      <right style="thin">
        <color indexed="8"/>
      </right>
      <top style="thin">
        <color indexed="8"/>
      </top>
      <bottom/>
      <diagonal/>
    </border>
    <border>
      <left style="thin">
        <color indexed="12"/>
      </left>
      <right style="thin">
        <color indexed="12"/>
      </right>
      <top/>
      <bottom style="thin">
        <color indexed="12"/>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right/>
      <top style="thin">
        <color indexed="64"/>
      </top>
      <bottom style="thin">
        <color indexed="64"/>
      </bottom>
      <diagonal/>
    </border>
    <border>
      <left style="thin">
        <color rgb="FF000000"/>
      </left>
      <right/>
      <top/>
      <bottom style="thin">
        <color rgb="FF000000"/>
      </bottom>
      <diagonal/>
    </border>
    <border>
      <left style="thin">
        <color indexed="64"/>
      </left>
      <right/>
      <top/>
      <bottom style="thin">
        <color indexed="64"/>
      </bottom>
      <diagonal/>
    </border>
    <border>
      <left style="thin">
        <color indexed="8"/>
      </left>
      <right style="thin">
        <color indexed="8"/>
      </right>
      <top/>
      <bottom/>
      <diagonal/>
    </border>
    <border>
      <left/>
      <right style="thin">
        <color indexed="64"/>
      </right>
      <top/>
      <bottom style="thin">
        <color indexed="64"/>
      </bottom>
      <diagonal/>
    </border>
  </borders>
  <cellStyleXfs count="1">
    <xf numFmtId="0" fontId="0" fillId="0" borderId="0" applyNumberFormat="0" applyFill="0" applyBorder="0" applyProtection="0"/>
  </cellStyleXfs>
  <cellXfs count="312">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0" fontId="0" fillId="0" borderId="4" xfId="0" applyBorder="1" applyAlignment="1">
      <alignment horizontal="center"/>
    </xf>
    <xf numFmtId="49" fontId="0" fillId="0" borderId="2" xfId="0" applyNumberFormat="1"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49" fontId="0" fillId="4" borderId="2" xfId="0" applyNumberFormat="1" applyFill="1" applyBorder="1" applyAlignment="1">
      <alignment wrapText="1"/>
    </xf>
    <xf numFmtId="49" fontId="0" fillId="0" borderId="14" xfId="0" applyNumberFormat="1" applyBorder="1"/>
    <xf numFmtId="0" fontId="0" fillId="4" borderId="7" xfId="0" applyFill="1" applyBorder="1" applyAlignment="1">
      <alignment wrapText="1"/>
    </xf>
    <xf numFmtId="49" fontId="0" fillId="4" borderId="2" xfId="0" applyNumberFormat="1" applyFill="1" applyBorder="1" applyAlignment="1">
      <alignment horizontal="center" vertical="center" wrapText="1"/>
    </xf>
    <xf numFmtId="49"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0" fillId="4" borderId="2" xfId="0" applyNumberFormat="1" applyFill="1" applyBorder="1" applyAlignment="1">
      <alignment horizontal="center" vertical="center"/>
    </xf>
    <xf numFmtId="0" fontId="0" fillId="0" borderId="8" xfId="0" applyNumberFormat="1" applyBorder="1"/>
    <xf numFmtId="0" fontId="0" fillId="0" borderId="17" xfId="0" applyNumberFormat="1" applyBorder="1"/>
    <xf numFmtId="0" fontId="0" fillId="0" borderId="18" xfId="0" applyNumberFormat="1" applyBorder="1"/>
    <xf numFmtId="0" fontId="0" fillId="0" borderId="19" xfId="0" applyNumberFormat="1" applyBorder="1"/>
    <xf numFmtId="49" fontId="0" fillId="4" borderId="2" xfId="0" applyNumberFormat="1" applyFill="1" applyBorder="1" applyAlignment="1">
      <alignment horizontal="left" vertical="center"/>
    </xf>
    <xf numFmtId="0" fontId="4" fillId="4" borderId="2"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 xfId="0" applyFill="1" applyBorder="1" applyAlignment="1">
      <alignment horizontal="left" vertical="center"/>
    </xf>
    <xf numFmtId="0" fontId="0" fillId="4" borderId="24" xfId="0" applyFill="1" applyBorder="1" applyAlignment="1">
      <alignment horizontal="center" vertical="center"/>
    </xf>
    <xf numFmtId="0" fontId="0" fillId="4" borderId="21" xfId="0" applyFill="1" applyBorder="1" applyAlignment="1">
      <alignment horizontal="center" vertical="center"/>
    </xf>
    <xf numFmtId="0" fontId="0" fillId="4" borderId="25" xfId="0" applyFill="1" applyBorder="1" applyAlignment="1">
      <alignment horizontal="center" vertical="center"/>
    </xf>
    <xf numFmtId="0" fontId="0" fillId="0" borderId="26" xfId="0" applyNumberFormat="1" applyBorder="1"/>
    <xf numFmtId="0" fontId="0" fillId="0" borderId="28" xfId="0" applyNumberFormat="1" applyBorder="1"/>
    <xf numFmtId="49" fontId="0" fillId="0" borderId="13" xfId="0" applyNumberFormat="1" applyBorder="1"/>
    <xf numFmtId="49" fontId="0" fillId="0" borderId="25" xfId="0" applyNumberFormat="1" applyBorder="1"/>
    <xf numFmtId="0" fontId="0" fillId="4" borderId="4" xfId="0" applyFill="1" applyBorder="1"/>
    <xf numFmtId="0" fontId="0" fillId="4" borderId="8" xfId="0" applyFill="1" applyBorder="1"/>
    <xf numFmtId="0" fontId="0" fillId="4" borderId="13" xfId="0" applyFill="1" applyBorder="1"/>
    <xf numFmtId="0" fontId="0" fillId="4" borderId="7" xfId="0" applyFill="1" applyBorder="1"/>
    <xf numFmtId="0" fontId="0" fillId="4" borderId="12" xfId="0" applyFill="1" applyBorder="1"/>
    <xf numFmtId="49" fontId="0" fillId="8" borderId="2" xfId="0" applyNumberFormat="1" applyFill="1" applyBorder="1" applyAlignment="1">
      <alignment horizontal="center" vertical="center" wrapText="1"/>
    </xf>
    <xf numFmtId="0" fontId="0" fillId="6" borderId="2" xfId="0" applyNumberFormat="1" applyFill="1" applyBorder="1" applyAlignment="1">
      <alignment horizontal="center" vertical="center" wrapText="1"/>
    </xf>
    <xf numFmtId="49" fontId="0" fillId="6" borderId="2" xfId="0" applyNumberFormat="1" applyFill="1" applyBorder="1" applyAlignment="1">
      <alignment horizontal="left" vertical="center" wrapText="1"/>
    </xf>
    <xf numFmtId="49" fontId="0" fillId="6"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0" fontId="0" fillId="9" borderId="2" xfId="0" applyFill="1" applyBorder="1" applyAlignment="1">
      <alignment horizontal="left" vertical="center" wrapText="1"/>
    </xf>
    <xf numFmtId="0" fontId="0" fillId="4" borderId="2" xfId="0" applyFill="1" applyBorder="1" applyAlignment="1">
      <alignment horizontal="left" vertical="center" wrapText="1"/>
    </xf>
    <xf numFmtId="49" fontId="0" fillId="6" borderId="2" xfId="0" applyNumberFormat="1" applyFill="1" applyBorder="1" applyAlignment="1">
      <alignment horizontal="left" vertical="center"/>
    </xf>
    <xf numFmtId="0" fontId="2" fillId="4" borderId="2" xfId="0" applyNumberFormat="1" applyFont="1" applyFill="1" applyBorder="1" applyAlignment="1">
      <alignment horizontal="center" vertical="center" wrapText="1"/>
    </xf>
    <xf numFmtId="0" fontId="0" fillId="4"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 fillId="4" borderId="2" xfId="0" applyFont="1" applyFill="1" applyBorder="1" applyAlignment="1">
      <alignment horizontal="center" wrapText="1"/>
    </xf>
    <xf numFmtId="0" fontId="0" fillId="4" borderId="2" xfId="0" applyFill="1" applyBorder="1" applyAlignment="1">
      <alignment horizontal="left"/>
    </xf>
    <xf numFmtId="0" fontId="0" fillId="4" borderId="2" xfId="0" applyFill="1" applyBorder="1" applyAlignment="1">
      <alignment wrapText="1"/>
    </xf>
    <xf numFmtId="0" fontId="0" fillId="4" borderId="4" xfId="0" applyFill="1" applyBorder="1" applyAlignment="1">
      <alignment horizontal="center"/>
    </xf>
    <xf numFmtId="164" fontId="0" fillId="4" borderId="8" xfId="0" applyNumberFormat="1" applyFill="1" applyBorder="1"/>
    <xf numFmtId="0" fontId="2" fillId="4" borderId="4" xfId="0" applyFont="1" applyFill="1" applyBorder="1" applyAlignment="1">
      <alignment horizontal="center" vertical="center"/>
    </xf>
    <xf numFmtId="0" fontId="2" fillId="4" borderId="8" xfId="0" applyFont="1" applyFill="1" applyBorder="1" applyAlignment="1">
      <alignment vertical="center"/>
    </xf>
    <xf numFmtId="0" fontId="0" fillId="4" borderId="8" xfId="0" applyFill="1" applyBorder="1" applyAlignment="1">
      <alignment wrapText="1"/>
    </xf>
    <xf numFmtId="0" fontId="0" fillId="4" borderId="11" xfId="0" applyFill="1" applyBorder="1"/>
    <xf numFmtId="164" fontId="0" fillId="4" borderId="4" xfId="0" applyNumberFormat="1" applyFill="1" applyBorder="1"/>
    <xf numFmtId="0" fontId="0" fillId="4" borderId="1" xfId="0" applyFill="1" applyBorder="1"/>
    <xf numFmtId="164" fontId="0" fillId="4" borderId="15" xfId="0" applyNumberFormat="1" applyFill="1" applyBorder="1"/>
    <xf numFmtId="49" fontId="0" fillId="6" borderId="2" xfId="0" applyNumberFormat="1" applyFill="1" applyBorder="1" applyAlignment="1">
      <alignment horizontal="center" vertical="center"/>
    </xf>
    <xf numFmtId="49" fontId="0" fillId="9" borderId="2" xfId="0" applyNumberFormat="1" applyFill="1" applyBorder="1" applyAlignment="1">
      <alignment horizontal="left" vertical="center" wrapText="1"/>
    </xf>
    <xf numFmtId="0" fontId="0" fillId="9" borderId="2" xfId="0" applyFill="1" applyBorder="1" applyAlignment="1">
      <alignment horizontal="left" vertical="center"/>
    </xf>
    <xf numFmtId="0" fontId="0" fillId="9" borderId="2" xfId="0" applyFill="1" applyBorder="1" applyAlignment="1">
      <alignment horizontal="center" vertical="center"/>
    </xf>
    <xf numFmtId="0" fontId="0" fillId="9" borderId="2" xfId="0" applyFill="1" applyBorder="1"/>
    <xf numFmtId="164" fontId="0" fillId="4" borderId="2" xfId="0" applyNumberFormat="1" applyFill="1" applyBorder="1"/>
    <xf numFmtId="49" fontId="0" fillId="9" borderId="2" xfId="0" applyNumberFormat="1" applyFill="1" applyBorder="1" applyAlignment="1">
      <alignment horizontal="center" vertical="center" wrapText="1"/>
    </xf>
    <xf numFmtId="165" fontId="0" fillId="4" borderId="2" xfId="0" applyNumberFormat="1" applyFill="1" applyBorder="1" applyAlignment="1">
      <alignment horizontal="center" vertical="center"/>
    </xf>
    <xf numFmtId="164" fontId="0" fillId="4" borderId="2" xfId="0" applyNumberFormat="1" applyFill="1" applyBorder="1" applyAlignment="1">
      <alignment horizontal="center" vertical="center"/>
    </xf>
    <xf numFmtId="49" fontId="0" fillId="4" borderId="2" xfId="0" applyNumberFormat="1" applyFill="1" applyBorder="1" applyAlignment="1">
      <alignment horizontal="left" vertical="center" wrapText="1"/>
    </xf>
    <xf numFmtId="0" fontId="0" fillId="4" borderId="2" xfId="0" applyFill="1" applyBorder="1" applyAlignment="1">
      <alignment horizontal="center" wrapText="1"/>
    </xf>
    <xf numFmtId="0" fontId="0" fillId="4" borderId="15" xfId="0" applyFill="1" applyBorder="1"/>
    <xf numFmtId="164" fontId="0" fillId="9" borderId="2" xfId="0" applyNumberFormat="1" applyFill="1" applyBorder="1" applyAlignment="1">
      <alignment horizontal="left" vertical="center" wrapText="1"/>
    </xf>
    <xf numFmtId="49" fontId="0" fillId="4" borderId="13" xfId="0" applyNumberFormat="1" applyFill="1" applyBorder="1"/>
    <xf numFmtId="0" fontId="0" fillId="4" borderId="4" xfId="0" applyFill="1" applyBorder="1" applyAlignment="1">
      <alignment vertical="center"/>
    </xf>
    <xf numFmtId="0" fontId="0" fillId="0" borderId="36" xfId="0" applyBorder="1" applyAlignment="1" applyProtection="1">
      <alignment horizontal="center" vertical="center" wrapText="1"/>
      <protection locked="0"/>
    </xf>
    <xf numFmtId="0" fontId="8" fillId="10" borderId="36" xfId="0" applyFont="1" applyFill="1" applyBorder="1" applyAlignment="1" applyProtection="1">
      <alignment horizontal="center" vertical="center" wrapText="1"/>
      <protection locked="0"/>
    </xf>
    <xf numFmtId="0" fontId="9" fillId="11" borderId="37" xfId="0" applyFont="1" applyFill="1" applyBorder="1" applyAlignment="1" applyProtection="1">
      <alignment horizontal="center" vertical="center" wrapText="1"/>
      <protection locked="0"/>
    </xf>
    <xf numFmtId="0" fontId="2" fillId="10" borderId="36" xfId="0" applyFont="1" applyFill="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10" fillId="10" borderId="36" xfId="0" applyFont="1" applyFill="1" applyBorder="1" applyAlignment="1" applyProtection="1">
      <alignment horizontal="center" vertical="center" wrapText="1"/>
      <protection locked="0"/>
    </xf>
    <xf numFmtId="0" fontId="0" fillId="0" borderId="36" xfId="0" applyBorder="1" applyAlignment="1" applyProtection="1">
      <alignment horizontal="left" vertical="center" wrapText="1"/>
      <protection locked="0"/>
    </xf>
    <xf numFmtId="0" fontId="0" fillId="10" borderId="36" xfId="0" applyFill="1" applyBorder="1" applyAlignment="1" applyProtection="1">
      <alignment horizontal="center" vertical="center" wrapText="1"/>
      <protection locked="0"/>
    </xf>
    <xf numFmtId="0" fontId="0" fillId="10" borderId="36" xfId="0" applyFill="1" applyBorder="1" applyAlignment="1" applyProtection="1">
      <alignment horizontal="left" vertical="center"/>
      <protection locked="0"/>
    </xf>
    <xf numFmtId="0" fontId="0" fillId="10" borderId="36" xfId="0" applyFill="1" applyBorder="1" applyAlignment="1" applyProtection="1">
      <alignment horizontal="left" vertical="center" wrapText="1"/>
      <protection locked="0"/>
    </xf>
    <xf numFmtId="0" fontId="0" fillId="0" borderId="0" xfId="0" applyNumberFormat="1" applyAlignment="1">
      <alignment vertical="center"/>
    </xf>
    <xf numFmtId="0" fontId="8" fillId="0" borderId="36" xfId="0" applyFont="1" applyBorder="1" applyAlignment="1" applyProtection="1">
      <alignment horizontal="center" vertical="center" wrapText="1"/>
      <protection locked="0"/>
    </xf>
    <xf numFmtId="0" fontId="0" fillId="0" borderId="36" xfId="0" applyBorder="1" applyAlignment="1" applyProtection="1">
      <alignment horizontal="left" vertical="center"/>
      <protection locked="0"/>
    </xf>
    <xf numFmtId="0" fontId="0" fillId="0" borderId="37" xfId="0" applyNumberFormat="1" applyBorder="1"/>
    <xf numFmtId="0" fontId="0" fillId="4" borderId="37" xfId="0" applyFill="1" applyBorder="1" applyAlignment="1">
      <alignment horizontal="center" vertical="center" wrapText="1"/>
    </xf>
    <xf numFmtId="0" fontId="0" fillId="4" borderId="37" xfId="0" applyFill="1" applyBorder="1" applyAlignment="1">
      <alignment horizontal="left" vertical="center" wrapText="1"/>
    </xf>
    <xf numFmtId="0" fontId="0" fillId="0" borderId="25" xfId="0" applyNumberFormat="1" applyBorder="1"/>
    <xf numFmtId="49" fontId="0" fillId="4" borderId="27" xfId="0" applyNumberFormat="1" applyFill="1" applyBorder="1" applyAlignment="1">
      <alignment horizontal="center" vertical="center" wrapText="1"/>
    </xf>
    <xf numFmtId="0" fontId="0" fillId="4" borderId="27" xfId="0" applyNumberFormat="1" applyFill="1" applyBorder="1" applyAlignment="1">
      <alignment horizontal="center" vertical="center" wrapText="1"/>
    </xf>
    <xf numFmtId="0" fontId="0" fillId="4" borderId="27" xfId="0" applyFill="1" applyBorder="1" applyAlignment="1">
      <alignment horizontal="left" vertical="center" wrapText="1"/>
    </xf>
    <xf numFmtId="49" fontId="0" fillId="4" borderId="27" xfId="0" applyNumberFormat="1" applyFill="1" applyBorder="1" applyAlignment="1">
      <alignment horizontal="left" vertical="center" wrapText="1"/>
    </xf>
    <xf numFmtId="0" fontId="0" fillId="4" borderId="27" xfId="0" applyFill="1" applyBorder="1" applyAlignment="1">
      <alignment horizontal="center" vertical="center" wrapText="1"/>
    </xf>
    <xf numFmtId="49" fontId="0" fillId="4" borderId="29" xfId="0" applyNumberFormat="1" applyFill="1" applyBorder="1" applyAlignment="1">
      <alignment horizontal="center" vertical="center" wrapText="1"/>
    </xf>
    <xf numFmtId="0" fontId="0" fillId="4" borderId="29" xfId="0" applyNumberFormat="1" applyFill="1" applyBorder="1" applyAlignment="1">
      <alignment horizontal="center" vertical="center" wrapText="1"/>
    </xf>
    <xf numFmtId="0" fontId="0" fillId="4" borderId="29" xfId="0" applyFill="1" applyBorder="1" applyAlignment="1">
      <alignment horizontal="left" vertical="center" wrapText="1"/>
    </xf>
    <xf numFmtId="49" fontId="0" fillId="4" borderId="29" xfId="0" applyNumberFormat="1" applyFill="1" applyBorder="1" applyAlignment="1">
      <alignment horizontal="left" vertical="center" wrapText="1"/>
    </xf>
    <xf numFmtId="0" fontId="0" fillId="4" borderId="29" xfId="0" applyFill="1" applyBorder="1" applyAlignment="1">
      <alignment horizontal="center" vertical="center" wrapText="1"/>
    </xf>
    <xf numFmtId="0" fontId="0" fillId="0" borderId="37" xfId="0" applyNumberFormat="1" applyBorder="1" applyAlignment="1">
      <alignment horizontal="center" vertical="center"/>
    </xf>
    <xf numFmtId="0" fontId="0" fillId="4" borderId="31" xfId="0" applyFill="1" applyBorder="1" applyAlignment="1">
      <alignment horizontal="left" vertical="center" wrapText="1"/>
    </xf>
    <xf numFmtId="0" fontId="0" fillId="4" borderId="29" xfId="0" applyFill="1" applyBorder="1" applyAlignment="1">
      <alignment horizontal="left" vertical="center"/>
    </xf>
    <xf numFmtId="49" fontId="0" fillId="4" borderId="37" xfId="0" applyNumberFormat="1" applyFill="1" applyBorder="1" applyAlignment="1">
      <alignment horizontal="center" vertical="center" wrapText="1"/>
    </xf>
    <xf numFmtId="49" fontId="0" fillId="4" borderId="20" xfId="0" applyNumberFormat="1" applyFill="1" applyBorder="1" applyAlignment="1">
      <alignment horizontal="left" vertical="center"/>
    </xf>
    <xf numFmtId="0" fontId="0" fillId="4" borderId="32" xfId="0" applyNumberFormat="1" applyFill="1" applyBorder="1" applyAlignment="1">
      <alignment horizontal="center" vertical="center" wrapText="1"/>
    </xf>
    <xf numFmtId="0" fontId="0" fillId="4" borderId="24" xfId="0" applyFill="1" applyBorder="1" applyAlignment="1">
      <alignment horizontal="left" vertical="center" wrapText="1"/>
    </xf>
    <xf numFmtId="0" fontId="10" fillId="10" borderId="38" xfId="0" applyFont="1" applyFill="1" applyBorder="1" applyAlignment="1" applyProtection="1">
      <alignment horizontal="center" vertical="center" wrapText="1"/>
      <protection locked="0"/>
    </xf>
    <xf numFmtId="0" fontId="0" fillId="0" borderId="38" xfId="0" applyBorder="1" applyAlignment="1" applyProtection="1">
      <alignment horizontal="left" vertical="center" wrapText="1"/>
      <protection locked="0"/>
    </xf>
    <xf numFmtId="0" fontId="11" fillId="10" borderId="38" xfId="0" applyFont="1" applyFill="1" applyBorder="1" applyAlignment="1" applyProtection="1">
      <alignment horizontal="center" vertical="center" wrapText="1"/>
      <protection locked="0"/>
    </xf>
    <xf numFmtId="0" fontId="0" fillId="10" borderId="38" xfId="0" applyFill="1"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4" borderId="29" xfId="0" applyFill="1" applyBorder="1" applyAlignment="1">
      <alignment wrapText="1"/>
    </xf>
    <xf numFmtId="0" fontId="0" fillId="0" borderId="37" xfId="0" applyNumberFormat="1" applyBorder="1" applyAlignment="1">
      <alignment vertical="center"/>
    </xf>
    <xf numFmtId="49" fontId="0" fillId="12" borderId="2" xfId="0" applyNumberFormat="1" applyFill="1" applyBorder="1" applyAlignment="1">
      <alignment horizontal="center" vertical="center"/>
    </xf>
    <xf numFmtId="165" fontId="0" fillId="12" borderId="2" xfId="0" applyNumberFormat="1" applyFill="1" applyBorder="1" applyAlignment="1">
      <alignment horizontal="center" vertical="center"/>
    </xf>
    <xf numFmtId="0" fontId="0" fillId="4" borderId="37" xfId="0" applyFill="1" applyBorder="1" applyAlignment="1">
      <alignment wrapText="1"/>
    </xf>
    <xf numFmtId="0" fontId="0" fillId="4" borderId="24" xfId="0" applyFill="1" applyBorder="1" applyAlignment="1">
      <alignment wrapText="1"/>
    </xf>
    <xf numFmtId="0" fontId="12" fillId="0" borderId="0" xfId="0" applyFont="1"/>
    <xf numFmtId="0" fontId="0" fillId="4" borderId="39" xfId="0" applyFill="1" applyBorder="1" applyAlignment="1">
      <alignment horizontal="center" vertical="center" wrapText="1"/>
    </xf>
    <xf numFmtId="0" fontId="13" fillId="10" borderId="36" xfId="0" applyFont="1" applyFill="1" applyBorder="1" applyAlignment="1" applyProtection="1">
      <alignment horizontal="left" vertical="center"/>
      <protection locked="0"/>
    </xf>
    <xf numFmtId="0" fontId="14" fillId="0" borderId="36" xfId="0" applyFont="1" applyBorder="1" applyAlignment="1" applyProtection="1">
      <alignment horizontal="left" vertical="center"/>
      <protection locked="0"/>
    </xf>
    <xf numFmtId="49" fontId="14" fillId="4" borderId="2" xfId="0" applyNumberFormat="1" applyFont="1" applyFill="1" applyBorder="1" applyAlignment="1">
      <alignment horizontal="left" vertical="center"/>
    </xf>
    <xf numFmtId="49" fontId="14" fillId="4" borderId="27" xfId="0" applyNumberFormat="1" applyFont="1" applyFill="1" applyBorder="1" applyAlignment="1">
      <alignment horizontal="left" vertical="center"/>
    </xf>
    <xf numFmtId="0" fontId="14" fillId="4" borderId="29" xfId="0" applyFont="1" applyFill="1" applyBorder="1" applyAlignment="1">
      <alignment horizontal="left" vertical="center"/>
    </xf>
    <xf numFmtId="0" fontId="14" fillId="4" borderId="2" xfId="0" applyFont="1" applyFill="1" applyBorder="1" applyAlignment="1">
      <alignment horizontal="left" vertical="center"/>
    </xf>
    <xf numFmtId="0" fontId="14" fillId="10" borderId="36" xfId="0" applyFont="1" applyFill="1" applyBorder="1" applyAlignment="1" applyProtection="1">
      <alignment horizontal="left" vertical="center"/>
      <protection locked="0"/>
    </xf>
    <xf numFmtId="0" fontId="14" fillId="0" borderId="37" xfId="0" applyFont="1" applyBorder="1"/>
    <xf numFmtId="0" fontId="14" fillId="4" borderId="27" xfId="0" applyFont="1" applyFill="1" applyBorder="1" applyAlignment="1">
      <alignment horizontal="left" vertical="center"/>
    </xf>
    <xf numFmtId="0" fontId="2" fillId="10" borderId="2" xfId="0" applyFont="1" applyFill="1" applyBorder="1" applyAlignment="1" applyProtection="1">
      <alignment horizontal="center" vertical="center" wrapText="1"/>
      <protection locked="0"/>
    </xf>
    <xf numFmtId="0" fontId="9" fillId="13" borderId="37" xfId="0" applyFont="1" applyFill="1" applyBorder="1" applyProtection="1">
      <protection locked="0"/>
    </xf>
    <xf numFmtId="0" fontId="14" fillId="0" borderId="37" xfId="0" applyFont="1" applyBorder="1" applyProtection="1">
      <protection locked="0"/>
    </xf>
    <xf numFmtId="0" fontId="9" fillId="0" borderId="0" xfId="0" applyFont="1"/>
    <xf numFmtId="0" fontId="9" fillId="14" borderId="40"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14" borderId="36" xfId="0" applyFont="1" applyFill="1" applyBorder="1" applyAlignment="1">
      <alignment horizontal="left" vertical="center"/>
    </xf>
    <xf numFmtId="49" fontId="14" fillId="4" borderId="2" xfId="0" applyNumberFormat="1" applyFont="1" applyFill="1" applyBorder="1" applyAlignment="1">
      <alignment horizontal="center" vertical="center" wrapText="1"/>
    </xf>
    <xf numFmtId="0" fontId="14" fillId="0" borderId="25" xfId="0" applyNumberFormat="1" applyFont="1" applyBorder="1" applyAlignment="1">
      <alignment vertical="center"/>
    </xf>
    <xf numFmtId="49" fontId="14" fillId="4" borderId="27" xfId="0" applyNumberFormat="1" applyFont="1" applyFill="1" applyBorder="1" applyAlignment="1">
      <alignment horizontal="center" vertical="center" wrapText="1"/>
    </xf>
    <xf numFmtId="0" fontId="2" fillId="4" borderId="20" xfId="0" applyFont="1" applyFill="1" applyBorder="1" applyAlignment="1">
      <alignment horizontal="center" vertical="center" wrapText="1"/>
    </xf>
    <xf numFmtId="0" fontId="14" fillId="0" borderId="41" xfId="0" applyNumberFormat="1" applyFont="1" applyBorder="1" applyAlignment="1">
      <alignment vertical="center"/>
    </xf>
    <xf numFmtId="0" fontId="0" fillId="0" borderId="41" xfId="0" applyNumberFormat="1" applyBorder="1"/>
    <xf numFmtId="0" fontId="0" fillId="4" borderId="32" xfId="0" applyFill="1" applyBorder="1" applyAlignment="1">
      <alignment horizontal="center" vertical="center" wrapText="1"/>
    </xf>
    <xf numFmtId="0" fontId="2" fillId="4" borderId="29" xfId="0" applyFont="1" applyFill="1" applyBorder="1" applyAlignment="1">
      <alignment horizontal="center" vertical="center" wrapText="1"/>
    </xf>
    <xf numFmtId="49" fontId="0" fillId="4" borderId="36" xfId="0" applyNumberFormat="1" applyFill="1" applyBorder="1" applyAlignment="1">
      <alignment horizontal="center" vertical="center" wrapText="1"/>
    </xf>
    <xf numFmtId="0" fontId="0" fillId="4" borderId="36" xfId="0" applyFill="1" applyBorder="1" applyAlignment="1">
      <alignment horizontal="center" vertical="center" wrapText="1"/>
    </xf>
    <xf numFmtId="0" fontId="14" fillId="4" borderId="2" xfId="0" applyFont="1" applyFill="1" applyBorder="1" applyAlignment="1">
      <alignment horizontal="left" vertical="center" wrapText="1"/>
    </xf>
    <xf numFmtId="0" fontId="0" fillId="4" borderId="36" xfId="0" applyFill="1" applyBorder="1" applyAlignment="1">
      <alignment horizontal="left" vertical="center" wrapText="1"/>
    </xf>
    <xf numFmtId="0" fontId="14" fillId="4" borderId="21" xfId="0" applyFont="1" applyFill="1" applyBorder="1" applyAlignment="1">
      <alignment horizontal="left" vertical="center"/>
    </xf>
    <xf numFmtId="0" fontId="0" fillId="10" borderId="44" xfId="0" applyFill="1" applyBorder="1" applyAlignment="1" applyProtection="1">
      <alignment horizontal="left" vertical="center"/>
      <protection locked="0"/>
    </xf>
    <xf numFmtId="0" fontId="0" fillId="4" borderId="20" xfId="0" applyFill="1" applyBorder="1" applyAlignment="1">
      <alignment horizontal="left" vertical="center" wrapText="1"/>
    </xf>
    <xf numFmtId="0" fontId="0" fillId="4" borderId="42" xfId="0" applyFill="1" applyBorder="1" applyAlignment="1">
      <alignment horizontal="left" vertical="center" wrapText="1"/>
    </xf>
    <xf numFmtId="0" fontId="0" fillId="4" borderId="45" xfId="0" applyFill="1" applyBorder="1" applyAlignment="1">
      <alignment horizontal="left" vertical="center" wrapText="1"/>
    </xf>
    <xf numFmtId="0" fontId="0" fillId="0" borderId="46" xfId="0" applyBorder="1" applyAlignment="1" applyProtection="1">
      <alignment horizontal="left" vertical="center" wrapText="1"/>
      <protection locked="0"/>
    </xf>
    <xf numFmtId="0" fontId="0" fillId="4" borderId="32" xfId="0" applyFill="1" applyBorder="1" applyAlignment="1">
      <alignment horizontal="left" vertical="center" wrapText="1"/>
    </xf>
    <xf numFmtId="0" fontId="0" fillId="4" borderId="35" xfId="0" applyFill="1" applyBorder="1" applyAlignment="1">
      <alignment horizontal="left" vertical="center" wrapText="1"/>
    </xf>
    <xf numFmtId="0" fontId="0" fillId="4" borderId="43" xfId="0" applyFill="1" applyBorder="1" applyAlignment="1">
      <alignment horizontal="left" vertical="center" wrapText="1"/>
    </xf>
    <xf numFmtId="49" fontId="0" fillId="4" borderId="36" xfId="0" applyNumberFormat="1" applyFill="1" applyBorder="1" applyAlignment="1">
      <alignment horizontal="left" vertical="center" wrapText="1"/>
    </xf>
    <xf numFmtId="0" fontId="0" fillId="4" borderId="36" xfId="0" applyNumberFormat="1" applyFill="1" applyBorder="1" applyAlignment="1">
      <alignment horizontal="center" vertical="center" wrapText="1"/>
    </xf>
    <xf numFmtId="0" fontId="11" fillId="10" borderId="36" xfId="0" applyFont="1" applyFill="1" applyBorder="1" applyAlignment="1" applyProtection="1">
      <alignment horizontal="center" vertical="center" wrapText="1"/>
      <protection locked="0"/>
    </xf>
    <xf numFmtId="0" fontId="14" fillId="4" borderId="36" xfId="0" applyFont="1" applyFill="1" applyBorder="1" applyAlignment="1">
      <alignment horizontal="left" vertical="center" wrapText="1"/>
    </xf>
    <xf numFmtId="0" fontId="16" fillId="0" borderId="36" xfId="0" applyFont="1" applyBorder="1" applyAlignment="1">
      <alignment horizontal="center" vertical="center" wrapText="1"/>
    </xf>
    <xf numFmtId="0" fontId="16" fillId="0" borderId="36" xfId="0" applyFont="1" applyBorder="1" applyAlignment="1">
      <alignment horizontal="left" vertical="center" wrapText="1"/>
    </xf>
    <xf numFmtId="0" fontId="16" fillId="14" borderId="36" xfId="0"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15" fillId="0" borderId="36"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0" fillId="4" borderId="24" xfId="0" applyFill="1" applyBorder="1" applyAlignment="1">
      <alignment horizontal="left" wrapText="1"/>
    </xf>
    <xf numFmtId="0" fontId="17" fillId="10" borderId="2" xfId="0" applyFont="1" applyFill="1" applyBorder="1" applyAlignment="1" applyProtection="1">
      <alignment horizontal="left" vertical="center"/>
      <protection locked="0"/>
    </xf>
    <xf numFmtId="0" fontId="2" fillId="15" borderId="2" xfId="0" applyFont="1" applyFill="1" applyBorder="1" applyAlignment="1">
      <alignment horizontal="center" wrapText="1"/>
    </xf>
    <xf numFmtId="0" fontId="17" fillId="10" borderId="27" xfId="0" applyFont="1" applyFill="1" applyBorder="1" applyAlignment="1" applyProtection="1">
      <alignment horizontal="left" vertical="center"/>
      <protection locked="0"/>
    </xf>
    <xf numFmtId="0" fontId="2" fillId="15" borderId="2" xfId="0" applyNumberFormat="1" applyFont="1" applyFill="1" applyBorder="1" applyAlignment="1">
      <alignment horizontal="center" vertical="center" wrapText="1"/>
    </xf>
    <xf numFmtId="0" fontId="0" fillId="15" borderId="2" xfId="0" applyNumberFormat="1" applyFill="1" applyBorder="1" applyAlignment="1">
      <alignment horizontal="center" vertical="center" wrapText="1"/>
    </xf>
    <xf numFmtId="49" fontId="0" fillId="15" borderId="2" xfId="0" applyNumberFormat="1" applyFill="1" applyBorder="1" applyAlignment="1">
      <alignment horizontal="left" vertical="center" wrapText="1"/>
    </xf>
    <xf numFmtId="0" fontId="0" fillId="15" borderId="2" xfId="0" applyFill="1" applyBorder="1" applyAlignment="1">
      <alignment horizontal="left" vertical="center" wrapText="1"/>
    </xf>
    <xf numFmtId="49" fontId="0" fillId="15" borderId="2" xfId="0" applyNumberFormat="1" applyFill="1" applyBorder="1" applyAlignment="1">
      <alignment horizontal="center" vertical="center" wrapText="1"/>
    </xf>
    <xf numFmtId="0" fontId="9" fillId="13" borderId="37" xfId="0" applyFont="1" applyFill="1" applyBorder="1" applyAlignment="1" applyProtection="1">
      <alignment vertical="top" wrapText="1"/>
      <protection locked="0"/>
    </xf>
    <xf numFmtId="0" fontId="12" fillId="0" borderId="37" xfId="0" applyFont="1" applyBorder="1" applyAlignment="1">
      <alignment vertical="top" wrapText="1"/>
    </xf>
    <xf numFmtId="0" fontId="0" fillId="4" borderId="47" xfId="0" applyFill="1" applyBorder="1" applyAlignment="1">
      <alignment horizontal="left" vertical="center" wrapText="1"/>
    </xf>
    <xf numFmtId="0" fontId="9" fillId="0" borderId="36"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9" fillId="0" borderId="36" xfId="0" applyFont="1" applyBorder="1" applyAlignment="1" applyProtection="1">
      <alignment wrapText="1"/>
      <protection locked="0"/>
    </xf>
    <xf numFmtId="0" fontId="9" fillId="14" borderId="36" xfId="0" applyFont="1" applyFill="1" applyBorder="1" applyAlignment="1" applyProtection="1">
      <alignment wrapText="1"/>
      <protection locked="0"/>
    </xf>
    <xf numFmtId="0" fontId="9" fillId="0" borderId="36" xfId="0" applyFont="1" applyBorder="1" applyAlignment="1" applyProtection="1">
      <alignment horizontal="center" vertical="center" wrapText="1"/>
      <protection locked="0"/>
    </xf>
    <xf numFmtId="0" fontId="19" fillId="4" borderId="2" xfId="0" applyFont="1" applyFill="1" applyBorder="1" applyAlignment="1">
      <alignment horizontal="center" vertical="center"/>
    </xf>
    <xf numFmtId="0" fontId="15" fillId="0" borderId="36" xfId="0" applyFont="1" applyBorder="1" applyAlignment="1">
      <alignment horizontal="center" vertical="center" wrapText="1"/>
    </xf>
    <xf numFmtId="0" fontId="15" fillId="0" borderId="36"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0" fontId="1" fillId="0" borderId="0" xfId="0" applyFont="1" applyAlignment="1">
      <alignment horizontal="left" wrapText="1"/>
    </xf>
    <xf numFmtId="49" fontId="0" fillId="4" borderId="16" xfId="0" applyNumberFormat="1"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6" xfId="0" applyFill="1" applyBorder="1" applyAlignment="1">
      <alignment horizontal="center" vertical="center"/>
    </xf>
    <xf numFmtId="0" fontId="0" fillId="4" borderId="16" xfId="0" applyNumberFormat="1" applyFill="1" applyBorder="1" applyAlignment="1">
      <alignment horizontal="center" vertical="center"/>
    </xf>
    <xf numFmtId="49" fontId="0" fillId="4" borderId="2" xfId="0" applyNumberFormat="1" applyFill="1" applyBorder="1" applyAlignment="1">
      <alignment horizontal="center" vertical="center"/>
    </xf>
    <xf numFmtId="0" fontId="0" fillId="4" borderId="2" xfId="0" applyFill="1" applyBorder="1" applyAlignment="1">
      <alignment horizontal="center" vertical="center"/>
    </xf>
    <xf numFmtId="49" fontId="0" fillId="7" borderId="2" xfId="0" applyNumberFormat="1" applyFill="1" applyBorder="1" applyAlignment="1">
      <alignment horizontal="center" vertical="center"/>
    </xf>
    <xf numFmtId="0" fontId="0" fillId="7" borderId="2" xfId="0" applyFill="1" applyBorder="1" applyAlignment="1">
      <alignment horizontal="center" vertical="center"/>
    </xf>
    <xf numFmtId="0" fontId="0" fillId="4" borderId="2" xfId="0" applyNumberFormat="1" applyFill="1" applyBorder="1" applyAlignment="1">
      <alignment horizontal="center" vertical="center"/>
    </xf>
    <xf numFmtId="49" fontId="2" fillId="6" borderId="2"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0" fillId="4" borderId="6" xfId="0" applyNumberFormat="1" applyFill="1" applyBorder="1" applyAlignment="1">
      <alignment horizontal="center" vertical="center"/>
    </xf>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15" xfId="0" applyFill="1" applyBorder="1" applyAlignment="1">
      <alignment horizontal="center" vertical="center"/>
    </xf>
    <xf numFmtId="0" fontId="0" fillId="4" borderId="12" xfId="0" applyFill="1" applyBorder="1" applyAlignment="1">
      <alignment horizontal="center" vertical="center"/>
    </xf>
    <xf numFmtId="0" fontId="0" fillId="4" borderId="1" xfId="0" applyFill="1" applyBorder="1" applyAlignment="1">
      <alignment horizontal="center" vertical="center"/>
    </xf>
    <xf numFmtId="0" fontId="0" fillId="4" borderId="6" xfId="0" applyNumberFormat="1" applyFill="1" applyBorder="1" applyAlignment="1">
      <alignment horizontal="center" vertical="center"/>
    </xf>
    <xf numFmtId="49" fontId="2" fillId="5" borderId="2" xfId="0" applyNumberFormat="1" applyFont="1" applyFill="1" applyBorder="1" applyAlignment="1">
      <alignment horizontal="center" vertical="center"/>
    </xf>
    <xf numFmtId="0" fontId="2" fillId="5" borderId="2" xfId="0" applyFont="1" applyFill="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49" fontId="0" fillId="4" borderId="27" xfId="0" applyNumberFormat="1" applyFill="1" applyBorder="1" applyAlignment="1">
      <alignment horizontal="center" vertical="center"/>
    </xf>
    <xf numFmtId="0" fontId="0" fillId="4" borderId="29" xfId="0" applyFill="1" applyBorder="1" applyAlignment="1">
      <alignment horizontal="center" vertical="center"/>
    </xf>
    <xf numFmtId="0" fontId="0" fillId="4" borderId="27" xfId="0" applyNumberFormat="1" applyFill="1" applyBorder="1" applyAlignment="1">
      <alignment horizontal="center" vertical="center"/>
    </xf>
    <xf numFmtId="0" fontId="0" fillId="4" borderId="27" xfId="0" applyFill="1" applyBorder="1" applyAlignment="1">
      <alignment horizontal="center" vertical="center"/>
    </xf>
    <xf numFmtId="49" fontId="2" fillId="8" borderId="2" xfId="0" applyNumberFormat="1" applyFont="1" applyFill="1" applyBorder="1" applyAlignment="1">
      <alignment horizontal="center"/>
    </xf>
    <xf numFmtId="0" fontId="2" fillId="8" borderId="2" xfId="0" applyFont="1" applyFill="1" applyBorder="1" applyAlignment="1">
      <alignment horizontal="center"/>
    </xf>
    <xf numFmtId="0" fontId="0" fillId="0" borderId="2" xfId="0" applyBorder="1" applyAlignment="1">
      <alignment horizontal="center"/>
    </xf>
    <xf numFmtId="49" fontId="4" fillId="8" borderId="2" xfId="0" applyNumberFormat="1" applyFont="1" applyFill="1" applyBorder="1" applyAlignment="1">
      <alignment horizontal="center" vertical="center"/>
    </xf>
    <xf numFmtId="0" fontId="4" fillId="8" borderId="2" xfId="0" applyFont="1" applyFill="1" applyBorder="1" applyAlignment="1">
      <alignment horizontal="center" vertical="center"/>
    </xf>
    <xf numFmtId="49" fontId="6" fillId="8" borderId="2" xfId="0" applyNumberFormat="1" applyFont="1" applyFill="1" applyBorder="1" applyAlignment="1">
      <alignment horizontal="left"/>
    </xf>
    <xf numFmtId="0" fontId="6" fillId="8" borderId="2" xfId="0" applyFont="1" applyFill="1" applyBorder="1" applyAlignment="1">
      <alignment horizontal="left"/>
    </xf>
    <xf numFmtId="0" fontId="0" fillId="4" borderId="2" xfId="0" applyFill="1" applyBorder="1" applyAlignment="1">
      <alignment horizontal="left" vertical="center"/>
    </xf>
    <xf numFmtId="49" fontId="0" fillId="8" borderId="24" xfId="0" applyNumberFormat="1" applyFill="1" applyBorder="1" applyAlignment="1">
      <alignment horizontal="left"/>
    </xf>
    <xf numFmtId="0" fontId="0" fillId="8" borderId="30" xfId="0" applyFill="1" applyBorder="1" applyAlignment="1">
      <alignment horizontal="left"/>
    </xf>
    <xf numFmtId="0" fontId="0" fillId="8" borderId="31" xfId="0" applyFill="1" applyBorder="1" applyAlignment="1">
      <alignment horizontal="left"/>
    </xf>
    <xf numFmtId="49" fontId="0" fillId="8" borderId="2" xfId="0" applyNumberFormat="1" applyFill="1" applyBorder="1" applyAlignment="1">
      <alignment horizontal="left"/>
    </xf>
    <xf numFmtId="0" fontId="0" fillId="8" borderId="2" xfId="0" applyFill="1" applyBorder="1" applyAlignment="1">
      <alignment horizontal="left"/>
    </xf>
    <xf numFmtId="49" fontId="5" fillId="8" borderId="2" xfId="0" applyNumberFormat="1" applyFont="1" applyFill="1" applyBorder="1" applyAlignment="1">
      <alignment horizontal="center"/>
    </xf>
    <xf numFmtId="0" fontId="5" fillId="8" borderId="2" xfId="0" applyFont="1" applyFill="1" applyBorder="1" applyAlignment="1">
      <alignment horizontal="center"/>
    </xf>
    <xf numFmtId="0" fontId="14" fillId="0" borderId="2" xfId="0" applyFont="1" applyBorder="1" applyAlignment="1">
      <alignment horizontal="center"/>
    </xf>
    <xf numFmtId="49" fontId="2" fillId="8" borderId="2" xfId="0" applyNumberFormat="1" applyFont="1" applyFill="1" applyBorder="1" applyAlignment="1">
      <alignment horizontal="center" vertical="center"/>
    </xf>
    <xf numFmtId="164" fontId="2" fillId="8" borderId="2" xfId="0" applyNumberFormat="1" applyFont="1" applyFill="1" applyBorder="1" applyAlignment="1">
      <alignment horizontal="center" vertical="center"/>
    </xf>
    <xf numFmtId="0" fontId="0" fillId="4" borderId="2" xfId="0" applyFill="1" applyBorder="1" applyAlignment="1">
      <alignment horizontal="center"/>
    </xf>
    <xf numFmtId="0" fontId="2" fillId="8" borderId="2" xfId="0" applyFont="1" applyFill="1" applyBorder="1" applyAlignment="1">
      <alignment horizontal="center" vertical="center"/>
    </xf>
    <xf numFmtId="49" fontId="2" fillId="8" borderId="20" xfId="0" applyNumberFormat="1" applyFont="1" applyFill="1" applyBorder="1" applyAlignment="1">
      <alignment horizontal="center" vertical="center"/>
    </xf>
    <xf numFmtId="0" fontId="2" fillId="8" borderId="32" xfId="0" applyFont="1" applyFill="1" applyBorder="1" applyAlignment="1">
      <alignment horizontal="center" vertical="center"/>
    </xf>
    <xf numFmtId="0" fontId="2" fillId="8" borderId="33" xfId="0" applyFont="1" applyFill="1" applyBorder="1" applyAlignment="1">
      <alignment horizontal="center" vertical="center"/>
    </xf>
    <xf numFmtId="0" fontId="2" fillId="8" borderId="34" xfId="0" applyFont="1" applyFill="1" applyBorder="1" applyAlignment="1">
      <alignment horizontal="center" vertical="center"/>
    </xf>
    <xf numFmtId="0" fontId="2" fillId="8" borderId="22" xfId="0" applyFont="1" applyFill="1" applyBorder="1" applyAlignment="1">
      <alignment horizontal="center" vertical="center"/>
    </xf>
    <xf numFmtId="0" fontId="2" fillId="8" borderId="35" xfId="0" applyFont="1" applyFill="1" applyBorder="1" applyAlignment="1">
      <alignment horizontal="center" vertical="center"/>
    </xf>
    <xf numFmtId="164" fontId="2" fillId="8" borderId="20" xfId="0" applyNumberFormat="1" applyFont="1" applyFill="1" applyBorder="1" applyAlignment="1">
      <alignment horizontal="center" vertical="center"/>
    </xf>
    <xf numFmtId="164" fontId="2" fillId="8" borderId="32" xfId="0" applyNumberFormat="1" applyFont="1" applyFill="1" applyBorder="1" applyAlignment="1">
      <alignment horizontal="center" vertical="center"/>
    </xf>
    <xf numFmtId="164" fontId="2" fillId="8" borderId="33" xfId="0" applyNumberFormat="1" applyFont="1" applyFill="1" applyBorder="1" applyAlignment="1">
      <alignment horizontal="center" vertical="center"/>
    </xf>
    <xf numFmtId="164" fontId="2" fillId="8" borderId="34" xfId="0" applyNumberFormat="1" applyFont="1" applyFill="1" applyBorder="1" applyAlignment="1">
      <alignment horizontal="center" vertical="center"/>
    </xf>
    <xf numFmtId="164" fontId="2" fillId="8" borderId="22" xfId="0" applyNumberFormat="1" applyFont="1" applyFill="1" applyBorder="1" applyAlignment="1">
      <alignment horizontal="center" vertical="center"/>
    </xf>
    <xf numFmtId="164" fontId="2" fillId="8" borderId="35" xfId="0" applyNumberFormat="1" applyFont="1" applyFill="1" applyBorder="1" applyAlignment="1">
      <alignment horizontal="center" vertical="center"/>
    </xf>
    <xf numFmtId="49" fontId="2" fillId="4" borderId="2" xfId="0" applyNumberFormat="1" applyFont="1" applyFill="1" applyBorder="1" applyAlignment="1">
      <alignment horizontal="center" vertical="center"/>
    </xf>
    <xf numFmtId="0" fontId="2" fillId="4" borderId="2" xfId="0" applyFont="1" applyFill="1" applyBorder="1" applyAlignment="1">
      <alignment horizontal="center" vertical="center"/>
    </xf>
    <xf numFmtId="164" fontId="2" fillId="4" borderId="6" xfId="0" applyNumberFormat="1" applyFont="1" applyFill="1" applyBorder="1" applyAlignment="1">
      <alignment horizontal="center" vertical="center"/>
    </xf>
    <xf numFmtId="164" fontId="2" fillId="4" borderId="7" xfId="0" applyNumberFormat="1" applyFont="1" applyFill="1" applyBorder="1" applyAlignment="1">
      <alignment horizontal="center" vertical="center"/>
    </xf>
    <xf numFmtId="164" fontId="2" fillId="4" borderId="9" xfId="0" applyNumberFormat="1" applyFont="1" applyFill="1" applyBorder="1" applyAlignment="1">
      <alignment horizontal="center" vertical="center"/>
    </xf>
    <xf numFmtId="164" fontId="2" fillId="4" borderId="15"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49" fontId="0" fillId="4" borderId="5" xfId="0" applyNumberFormat="1" applyFill="1" applyBorder="1" applyAlignment="1">
      <alignment horizontal="center" vertical="center"/>
    </xf>
    <xf numFmtId="0" fontId="0" fillId="4" borderId="3" xfId="0" applyFill="1" applyBorder="1" applyAlignment="1">
      <alignment horizontal="center" vertical="center"/>
    </xf>
    <xf numFmtId="0" fontId="0" fillId="4" borderId="5"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3" xfId="0" applyFill="1" applyBorder="1" applyAlignment="1">
      <alignment horizontal="center" vertical="center" wrapText="1"/>
    </xf>
    <xf numFmtId="0" fontId="0" fillId="4" borderId="5" xfId="0" applyFill="1" applyBorder="1" applyAlignment="1">
      <alignment horizontal="center"/>
    </xf>
    <xf numFmtId="0" fontId="0" fillId="4" borderId="10" xfId="0" applyFill="1" applyBorder="1" applyAlignment="1">
      <alignment horizontal="center"/>
    </xf>
    <xf numFmtId="0" fontId="0" fillId="4" borderId="3" xfId="0" applyFill="1" applyBorder="1" applyAlignment="1">
      <alignment horizontal="center"/>
    </xf>
    <xf numFmtId="0" fontId="0" fillId="4" borderId="5" xfId="0" applyFill="1" applyBorder="1" applyAlignment="1">
      <alignment horizontal="center" vertical="center"/>
    </xf>
    <xf numFmtId="0" fontId="0" fillId="4" borderId="10" xfId="0" applyFill="1" applyBorder="1" applyAlignment="1">
      <alignment horizontal="center" vertical="center"/>
    </xf>
    <xf numFmtId="164" fontId="0" fillId="4" borderId="6" xfId="0" applyNumberFormat="1" applyFill="1" applyBorder="1" applyAlignment="1">
      <alignment horizontal="center" vertical="center"/>
    </xf>
    <xf numFmtId="164" fontId="0" fillId="4" borderId="7" xfId="0" applyNumberFormat="1" applyFill="1" applyBorder="1" applyAlignment="1">
      <alignment horizontal="center" vertical="center"/>
    </xf>
    <xf numFmtId="164" fontId="0" fillId="4" borderId="9" xfId="0" applyNumberFormat="1" applyFill="1" applyBorder="1" applyAlignment="1">
      <alignment horizontal="center" vertical="center"/>
    </xf>
    <xf numFmtId="164" fontId="0" fillId="4" borderId="15" xfId="0" applyNumberFormat="1" applyFill="1" applyBorder="1" applyAlignment="1">
      <alignment horizontal="center" vertical="center"/>
    </xf>
    <xf numFmtId="164" fontId="0" fillId="4" borderId="12" xfId="0" applyNumberFormat="1" applyFill="1" applyBorder="1" applyAlignment="1">
      <alignment horizontal="center" vertical="center"/>
    </xf>
    <xf numFmtId="164" fontId="0" fillId="4" borderId="1" xfId="0" applyNumberFormat="1" applyFill="1" applyBorder="1" applyAlignment="1">
      <alignment horizontal="center" vertical="center"/>
    </xf>
    <xf numFmtId="0" fontId="0" fillId="4" borderId="4" xfId="0" applyFill="1" applyBorder="1" applyAlignment="1">
      <alignment horizontal="center" vertical="center"/>
    </xf>
    <xf numFmtId="0" fontId="0" fillId="4" borderId="11" xfId="0" applyFill="1" applyBorder="1" applyAlignment="1">
      <alignment horizontal="center" vertical="center"/>
    </xf>
    <xf numFmtId="164" fontId="2" fillId="4" borderId="2" xfId="0" applyNumberFormat="1" applyFont="1" applyFill="1" applyBorder="1" applyAlignment="1">
      <alignment horizontal="center" vertical="center"/>
    </xf>
    <xf numFmtId="164" fontId="0" fillId="4" borderId="2" xfId="0" applyNumberFormat="1" applyFill="1" applyBorder="1" applyAlignment="1">
      <alignment horizontal="center" vertical="center"/>
    </xf>
    <xf numFmtId="49" fontId="0" fillId="8" borderId="2" xfId="0" applyNumberFormat="1" applyFill="1" applyBorder="1" applyAlignment="1">
      <alignment horizontal="center" vertical="center"/>
    </xf>
    <xf numFmtId="0" fontId="0" fillId="8" borderId="2" xfId="0" applyFill="1" applyBorder="1" applyAlignment="1">
      <alignment horizontal="center" vertical="center"/>
    </xf>
    <xf numFmtId="0" fontId="0" fillId="4" borderId="2" xfId="0" applyFill="1" applyBorder="1" applyAlignment="1">
      <alignment horizontal="center" vertical="center" wrapText="1"/>
    </xf>
    <xf numFmtId="0" fontId="0" fillId="4" borderId="2" xfId="0" applyNumberFormat="1" applyFill="1" applyBorder="1" applyAlignment="1">
      <alignment horizontal="center" vertical="center" wrapText="1"/>
    </xf>
    <xf numFmtId="49" fontId="2" fillId="4" borderId="9" xfId="0" applyNumberFormat="1" applyFont="1" applyFill="1" applyBorder="1" applyAlignment="1">
      <alignment horizontal="center" vertical="center"/>
    </xf>
    <xf numFmtId="0" fontId="2" fillId="4" borderId="11" xfId="0" applyFont="1" applyFill="1" applyBorder="1" applyAlignment="1">
      <alignment horizontal="center" vertical="center"/>
    </xf>
    <xf numFmtId="0" fontId="14" fillId="0" borderId="2" xfId="0" applyFont="1" applyBorder="1" applyAlignment="1">
      <alignment horizontal="left" vertical="top" wrapText="1"/>
    </xf>
    <xf numFmtId="0" fontId="0" fillId="0" borderId="2" xfId="0" applyBorder="1" applyAlignment="1">
      <alignment horizontal="left" vertical="top"/>
    </xf>
    <xf numFmtId="0" fontId="0" fillId="0" borderId="0" xfId="0" applyAlignment="1"/>
  </cellXfs>
  <cellStyles count="1">
    <cellStyle name="Normal" xfId="0" builtinId="0"/>
  </cellStyles>
  <dxfs count="252">
    <dxf>
      <fill>
        <patternFill>
          <bgColor theme="1" tint="0.24994659260841701"/>
        </patternFill>
      </fill>
    </dxf>
    <dxf>
      <fill>
        <patternFill>
          <bgColor theme="1" tint="0.24994659260841701"/>
        </patternFill>
      </fill>
    </dxf>
    <dxf>
      <fill>
        <patternFill>
          <bgColor theme="1"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ont>
        <strike/>
      </font>
      <fill>
        <patternFill>
          <bgColor theme="0" tint="-0.24994659260841701"/>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FF00"/>
        </patternFill>
      </fill>
    </dxf>
    <dxf>
      <font>
        <strike/>
      </font>
      <fill>
        <patternFill>
          <bgColor theme="0" tint="-0.24994659260841701"/>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ont>
        <strike/>
      </font>
      <fill>
        <patternFill>
          <bgColor theme="0"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theme="1"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B4C6E7"/>
      <rgbColor rgb="FFFBE4D5"/>
      <rgbColor rgb="FFCFCFCF"/>
      <rgbColor rgb="00000000"/>
      <rgbColor rgb="FFD9E2F3"/>
      <rgbColor rgb="FF0563C1"/>
      <rgbColor rgb="FF393939"/>
      <rgbColor rgb="FFFF000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2872177</xdr:colOff>
      <xdr:row>0</xdr:row>
      <xdr:rowOff>56029</xdr:rowOff>
    </xdr:from>
    <xdr:to>
      <xdr:col>6</xdr:col>
      <xdr:colOff>663048</xdr:colOff>
      <xdr:row>5</xdr:row>
      <xdr:rowOff>21688</xdr:rowOff>
    </xdr:to>
    <xdr:pic>
      <xdr:nvPicPr>
        <xdr:cNvPr id="2" name="Image 1" descr="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281877" y="56028"/>
          <a:ext cx="8395372" cy="883236"/>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2287905</xdr:colOff>
      <xdr:row>0</xdr:row>
      <xdr:rowOff>71045</xdr:rowOff>
    </xdr:from>
    <xdr:to>
      <xdr:col>6</xdr:col>
      <xdr:colOff>934682</xdr:colOff>
      <xdr:row>5</xdr:row>
      <xdr:rowOff>17655</xdr:rowOff>
    </xdr:to>
    <xdr:pic>
      <xdr:nvPicPr>
        <xdr:cNvPr id="4" name="Image 5" descr="Image 5">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5259704" y="71044"/>
          <a:ext cx="8336879" cy="864187"/>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2872177</xdr:colOff>
      <xdr:row>0</xdr:row>
      <xdr:rowOff>56029</xdr:rowOff>
    </xdr:from>
    <xdr:to>
      <xdr:col>6</xdr:col>
      <xdr:colOff>663048</xdr:colOff>
      <xdr:row>5</xdr:row>
      <xdr:rowOff>17879</xdr:rowOff>
    </xdr:to>
    <xdr:pic>
      <xdr:nvPicPr>
        <xdr:cNvPr id="6" name="Image 1" descr="Image 1">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4281877" y="56028"/>
          <a:ext cx="8395372" cy="879427"/>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2287905</xdr:colOff>
      <xdr:row>0</xdr:row>
      <xdr:rowOff>71045</xdr:rowOff>
    </xdr:from>
    <xdr:to>
      <xdr:col>6</xdr:col>
      <xdr:colOff>934682</xdr:colOff>
      <xdr:row>5</xdr:row>
      <xdr:rowOff>17655</xdr:rowOff>
    </xdr:to>
    <xdr:pic>
      <xdr:nvPicPr>
        <xdr:cNvPr id="8" name="Image 1" descr="Image 1">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a:stretch>
          <a:fillRect/>
        </a:stretch>
      </xdr:blipFill>
      <xdr:spPr>
        <a:xfrm>
          <a:off x="5259704" y="71044"/>
          <a:ext cx="8336879" cy="864187"/>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2872177</xdr:colOff>
      <xdr:row>0</xdr:row>
      <xdr:rowOff>56029</xdr:rowOff>
    </xdr:from>
    <xdr:to>
      <xdr:col>6</xdr:col>
      <xdr:colOff>663048</xdr:colOff>
      <xdr:row>5</xdr:row>
      <xdr:rowOff>17879</xdr:rowOff>
    </xdr:to>
    <xdr:pic>
      <xdr:nvPicPr>
        <xdr:cNvPr id="10" name="Image 1" descr="Image 1">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1"/>
        <a:stretch>
          <a:fillRect/>
        </a:stretch>
      </xdr:blipFill>
      <xdr:spPr>
        <a:xfrm>
          <a:off x="4281877" y="56028"/>
          <a:ext cx="8395372" cy="879427"/>
        </a:xfrm>
        <a:prstGeom prst="rect">
          <a:avLst/>
        </a:prstGeom>
        <a:ln w="12700" cap="flat">
          <a:noFill/>
          <a:miter lim="400000"/>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2287905</xdr:colOff>
      <xdr:row>0</xdr:row>
      <xdr:rowOff>71045</xdr:rowOff>
    </xdr:from>
    <xdr:to>
      <xdr:col>6</xdr:col>
      <xdr:colOff>934682</xdr:colOff>
      <xdr:row>5</xdr:row>
      <xdr:rowOff>17655</xdr:rowOff>
    </xdr:to>
    <xdr:pic>
      <xdr:nvPicPr>
        <xdr:cNvPr id="12" name="Image 1" descr="Image 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tretch>
          <a:fillRect/>
        </a:stretch>
      </xdr:blipFill>
      <xdr:spPr>
        <a:xfrm>
          <a:off x="5259704" y="71044"/>
          <a:ext cx="8336879" cy="864187"/>
        </a:xfrm>
        <a:prstGeom prst="rect">
          <a:avLst/>
        </a:prstGeom>
        <a:ln w="12700" cap="flat">
          <a:noFill/>
          <a:miter lim="4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2872177</xdr:colOff>
      <xdr:row>0</xdr:row>
      <xdr:rowOff>56029</xdr:rowOff>
    </xdr:from>
    <xdr:to>
      <xdr:col>6</xdr:col>
      <xdr:colOff>666858</xdr:colOff>
      <xdr:row>5</xdr:row>
      <xdr:rowOff>21688</xdr:rowOff>
    </xdr:to>
    <xdr:pic>
      <xdr:nvPicPr>
        <xdr:cNvPr id="14" name="Image 1" descr="Image 1">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
        <a:stretch>
          <a:fillRect/>
        </a:stretch>
      </xdr:blipFill>
      <xdr:spPr>
        <a:xfrm>
          <a:off x="4281877" y="56028"/>
          <a:ext cx="8399182" cy="883236"/>
        </a:xfrm>
        <a:prstGeom prst="rect">
          <a:avLst/>
        </a:prstGeom>
        <a:ln w="12700" cap="flat">
          <a:noFill/>
          <a:miter lim="400000"/>
        </a:ln>
        <a:effec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2287905</xdr:colOff>
      <xdr:row>0</xdr:row>
      <xdr:rowOff>71045</xdr:rowOff>
    </xdr:from>
    <xdr:to>
      <xdr:col>6</xdr:col>
      <xdr:colOff>934682</xdr:colOff>
      <xdr:row>5</xdr:row>
      <xdr:rowOff>17655</xdr:rowOff>
    </xdr:to>
    <xdr:pic>
      <xdr:nvPicPr>
        <xdr:cNvPr id="16" name="Image 1" descr="Image 1">
          <a:extLst>
            <a:ext uri="{FF2B5EF4-FFF2-40B4-BE49-F238E27FC236}">
              <a16:creationId xmlns:a16="http://schemas.microsoft.com/office/drawing/2014/main" id="{00000000-0008-0000-0B00-000010000000}"/>
            </a:ext>
          </a:extLst>
        </xdr:cNvPr>
        <xdr:cNvPicPr>
          <a:picLocks noChangeAspect="1"/>
        </xdr:cNvPicPr>
      </xdr:nvPicPr>
      <xdr:blipFill>
        <a:blip xmlns:r="http://schemas.openxmlformats.org/officeDocument/2006/relationships" r:embed="rId1"/>
        <a:stretch>
          <a:fillRect/>
        </a:stretch>
      </xdr:blipFill>
      <xdr:spPr>
        <a:xfrm>
          <a:off x="5259704" y="71044"/>
          <a:ext cx="8336879" cy="864187"/>
        </a:xfrm>
        <a:prstGeom prst="rect">
          <a:avLst/>
        </a:prstGeom>
        <a:ln w="12700" cap="flat">
          <a:noFill/>
          <a:miter lim="400000"/>
        </a:ln>
        <a:effec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unice-my.sharepoint.com/personal/alexandre_sorain_unice_fr/Documents/Bureau/Offre%20de%20formation%20Sciences%202024-2025%20(Nouvelle%20accr&#233;ditation)/Portail%20S&amp;T/Maquettes%20pour%20COSP/PORTAIL%20L1-L2/Maquette_L1-L2_Physique_COSP.xlsx?2D329593" TargetMode="External"/><Relationship Id="rId1" Type="http://schemas.openxmlformats.org/officeDocument/2006/relationships/externalLinkPath" Target="file:///\\2D329593\Maquette_L1-L2_Physique_CO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s"/>
      <sheetName val="Calcul"/>
      <sheetName val="Fiche Générale"/>
      <sheetName val="S1 Maquette"/>
      <sheetName val="S2 Maquette"/>
      <sheetName val="S1 MCC"/>
      <sheetName val="S2 MCC"/>
      <sheetName val="S3 Maquette"/>
      <sheetName val="S3 MCC"/>
      <sheetName val="S4 Maquette"/>
      <sheetName val="S4 MCC"/>
    </sheetNames>
    <sheetDataSet>
      <sheetData sheetId="0">
        <row r="2">
          <cell r="E2" t="str">
            <v>Porteuse</v>
          </cell>
          <cell r="F2" t="str">
            <v>Création</v>
          </cell>
          <cell r="G2" t="str">
            <v>Facultatif</v>
          </cell>
        </row>
        <row r="3">
          <cell r="E3" t="str">
            <v>Portée</v>
          </cell>
          <cell r="F3" t="str">
            <v>Modification</v>
          </cell>
          <cell r="G3" t="str">
            <v>Complémentaire</v>
          </cell>
        </row>
        <row r="4">
          <cell r="F4" t="str">
            <v>Fermeture</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xml.rels><?xml version="1.0" encoding="UTF-8" standalone="yes"?>
<Relationships xmlns="http://schemas.openxmlformats.org/package/2006/relationships"><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eli/arrete/2018/7/30/ESRS1820545A/jo/texte/f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30"/>
  <sheetViews>
    <sheetView showGridLines="0" workbookViewId="0"/>
  </sheetViews>
  <sheetFormatPr defaultColWidth="10" defaultRowHeight="12.95" customHeight="1"/>
  <cols>
    <col min="1" max="1" width="2" customWidth="1"/>
    <col min="2" max="4" width="30.42578125" customWidth="1"/>
  </cols>
  <sheetData>
    <row r="3" spans="2:4" ht="50.1" customHeight="1">
      <c r="B3" s="208" t="s">
        <v>0</v>
      </c>
      <c r="C3" s="311"/>
      <c r="D3" s="311"/>
    </row>
    <row r="7" spans="2:4" ht="18.75">
      <c r="B7" s="1" t="s">
        <v>1</v>
      </c>
      <c r="C7" s="1" t="s">
        <v>2</v>
      </c>
      <c r="D7" s="1" t="s">
        <v>3</v>
      </c>
    </row>
    <row r="9" spans="2:4" ht="15.75">
      <c r="B9" s="2" t="s">
        <v>4</v>
      </c>
      <c r="C9" s="2"/>
      <c r="D9" s="2"/>
    </row>
    <row r="10" spans="2:4" ht="15.75">
      <c r="B10" s="3"/>
      <c r="C10" s="3" t="s">
        <v>5</v>
      </c>
      <c r="D10" s="4" t="s">
        <v>4</v>
      </c>
    </row>
    <row r="11" spans="2:4" ht="15.75">
      <c r="B11" s="2" t="s">
        <v>6</v>
      </c>
      <c r="C11" s="2"/>
      <c r="D11" s="2"/>
    </row>
    <row r="12" spans="2:4" ht="15.75">
      <c r="B12" s="3"/>
      <c r="C12" s="3" t="s">
        <v>5</v>
      </c>
      <c r="D12" s="4" t="s">
        <v>6</v>
      </c>
    </row>
    <row r="13" spans="2:4" ht="15.75">
      <c r="B13" s="2" t="s">
        <v>7</v>
      </c>
      <c r="C13" s="2"/>
      <c r="D13" s="2"/>
    </row>
    <row r="14" spans="2:4" ht="15.75">
      <c r="B14" s="3"/>
      <c r="C14" s="3" t="s">
        <v>5</v>
      </c>
      <c r="D14" s="4" t="s">
        <v>7</v>
      </c>
    </row>
    <row r="15" spans="2:4" ht="15.75">
      <c r="B15" s="2" t="s">
        <v>8</v>
      </c>
      <c r="C15" s="2"/>
      <c r="D15" s="2"/>
    </row>
    <row r="16" spans="2:4" ht="15.75">
      <c r="B16" s="3"/>
      <c r="C16" s="3" t="s">
        <v>5</v>
      </c>
      <c r="D16" s="4" t="s">
        <v>8</v>
      </c>
    </row>
    <row r="17" spans="2:4" ht="15.75">
      <c r="B17" s="2" t="s">
        <v>9</v>
      </c>
      <c r="C17" s="2"/>
      <c r="D17" s="2"/>
    </row>
    <row r="18" spans="2:4" ht="15.75">
      <c r="B18" s="3"/>
      <c r="C18" s="3" t="s">
        <v>5</v>
      </c>
      <c r="D18" s="4" t="s">
        <v>9</v>
      </c>
    </row>
    <row r="19" spans="2:4" ht="15.75">
      <c r="B19" s="2" t="s">
        <v>10</v>
      </c>
      <c r="C19" s="2"/>
      <c r="D19" s="2"/>
    </row>
    <row r="20" spans="2:4" ht="15.75">
      <c r="B20" s="3"/>
      <c r="C20" s="3" t="s">
        <v>5</v>
      </c>
      <c r="D20" s="4" t="s">
        <v>10</v>
      </c>
    </row>
    <row r="21" spans="2:4" ht="15.75">
      <c r="B21" s="2" t="s">
        <v>11</v>
      </c>
      <c r="C21" s="2"/>
      <c r="D21" s="2"/>
    </row>
    <row r="22" spans="2:4" ht="15.75">
      <c r="B22" s="3"/>
      <c r="C22" s="3" t="s">
        <v>5</v>
      </c>
      <c r="D22" s="4" t="s">
        <v>11</v>
      </c>
    </row>
    <row r="23" spans="2:4" ht="15.75">
      <c r="B23" s="2" t="s">
        <v>12</v>
      </c>
      <c r="C23" s="2"/>
      <c r="D23" s="2"/>
    </row>
    <row r="24" spans="2:4" ht="15.75">
      <c r="B24" s="3"/>
      <c r="C24" s="3" t="s">
        <v>5</v>
      </c>
      <c r="D24" s="4" t="s">
        <v>12</v>
      </c>
    </row>
    <row r="25" spans="2:4" ht="15.75">
      <c r="B25" s="2" t="s">
        <v>13</v>
      </c>
      <c r="C25" s="2"/>
      <c r="D25" s="2"/>
    </row>
    <row r="26" spans="2:4" ht="15.75">
      <c r="B26" s="3"/>
      <c r="C26" s="3" t="s">
        <v>5</v>
      </c>
      <c r="D26" s="4" t="s">
        <v>13</v>
      </c>
    </row>
    <row r="27" spans="2:4" ht="15.75">
      <c r="B27" s="2" t="s">
        <v>14</v>
      </c>
      <c r="C27" s="2"/>
      <c r="D27" s="2"/>
    </row>
    <row r="28" spans="2:4" ht="15.75">
      <c r="B28" s="3"/>
      <c r="C28" s="3" t="s">
        <v>5</v>
      </c>
      <c r="D28" s="4" t="s">
        <v>14</v>
      </c>
    </row>
    <row r="29" spans="2:4" ht="15.75">
      <c r="B29" s="2" t="s">
        <v>15</v>
      </c>
      <c r="C29" s="2"/>
      <c r="D29" s="2"/>
    </row>
    <row r="30" spans="2:4" ht="15.75">
      <c r="B30" s="3"/>
      <c r="C30" s="3" t="s">
        <v>5</v>
      </c>
      <c r="D30" s="4" t="s">
        <v>15</v>
      </c>
    </row>
  </sheetData>
  <mergeCells count="1">
    <mergeCell ref="B3:D3"/>
  </mergeCells>
  <hyperlinks>
    <hyperlink ref="D10" location="'Listes'!R1C1" display="Listes" xr:uid="{00000000-0004-0000-0000-000000000000}"/>
    <hyperlink ref="D12" location="'Calcul'!R1C1" display="Calcul" xr:uid="{00000000-0004-0000-0000-000001000000}"/>
    <hyperlink ref="D14" location="'Fiche Générale'!R1C1" display="Fiche Générale" xr:uid="{00000000-0004-0000-0000-000002000000}"/>
    <hyperlink ref="D16" location="'S1 Maquette'!R1C1" display="S1 Maquette" xr:uid="{00000000-0004-0000-0000-000003000000}"/>
    <hyperlink ref="D18" location="'S1 MCC'!R1C1" display="S1 MCC" xr:uid="{00000000-0004-0000-0000-000004000000}"/>
    <hyperlink ref="D20" location="'S2 Maquette'!R1C1" display="S2 Maquette" xr:uid="{00000000-0004-0000-0000-000005000000}"/>
    <hyperlink ref="D22" location="'S2 MCC'!R1C1" display="S2 MCC" xr:uid="{00000000-0004-0000-0000-000006000000}"/>
    <hyperlink ref="D24" location="'S3 Maquette'!R1C1" display="S3 Maquette" xr:uid="{00000000-0004-0000-0000-000007000000}"/>
    <hyperlink ref="D26" location="'S3 MCC'!R1C1" display="S3 MCC" xr:uid="{00000000-0004-0000-0000-000008000000}"/>
    <hyperlink ref="D28" location="'S4 Maquette'!R1C1" display="S4 Maquette" xr:uid="{00000000-0004-0000-0000-000009000000}"/>
    <hyperlink ref="D30" location="'S4 MCC'!R1C1" display="S4 MCC" xr:uid="{00000000-0004-0000-0000-00000A000000}"/>
  </hyperlinks>
  <pageMargins left="0" right="0" top="0" bottom="0" header="0" footer="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00"/>
  <sheetViews>
    <sheetView showGridLines="0" topLeftCell="A35" workbookViewId="0">
      <selection activeCell="V35" sqref="V34:V35"/>
    </sheetView>
  </sheetViews>
  <sheetFormatPr defaultColWidth="11.42578125" defaultRowHeight="14.45" customHeight="1"/>
  <cols>
    <col min="1" max="1" width="39" style="5" customWidth="1"/>
    <col min="2" max="2" width="50.7109375" style="5" customWidth="1"/>
    <col min="3" max="3" width="15.42578125" style="5" customWidth="1"/>
    <col min="4" max="4" width="20.85546875" style="5" customWidth="1"/>
    <col min="5" max="5" width="15.42578125" style="5" customWidth="1"/>
    <col min="6" max="6" width="24.7109375" style="5" customWidth="1"/>
    <col min="7" max="7" width="22" style="5" customWidth="1"/>
    <col min="8" max="8" width="27.140625" style="5" customWidth="1"/>
    <col min="9" max="9" width="35.28515625" style="5" customWidth="1"/>
    <col min="10" max="10" width="18.7109375" style="5" customWidth="1"/>
    <col min="11" max="11" width="40.7109375" style="5" customWidth="1"/>
    <col min="12" max="12" width="31.7109375" style="5" customWidth="1"/>
    <col min="13" max="14" width="22.42578125" style="5" customWidth="1"/>
    <col min="15" max="17" width="20.28515625" style="5" customWidth="1"/>
    <col min="18" max="18" width="20.85546875" style="5" customWidth="1"/>
    <col min="19" max="19" width="20.42578125" style="5" customWidth="1"/>
    <col min="20" max="20" width="17.28515625" style="5" customWidth="1"/>
    <col min="21" max="21" width="51.28515625" style="5" customWidth="1"/>
    <col min="22" max="22" width="45.28515625" style="5" customWidth="1"/>
    <col min="23" max="26" width="11.42578125" style="5" customWidth="1"/>
    <col min="27" max="16384" width="11.42578125" style="5"/>
  </cols>
  <sheetData>
    <row r="1" spans="1:25" ht="14.45" customHeight="1">
      <c r="A1" s="261"/>
      <c r="B1" s="261"/>
      <c r="C1" s="261"/>
      <c r="D1" s="261"/>
      <c r="E1" s="261"/>
      <c r="F1" s="261"/>
      <c r="G1" s="261"/>
      <c r="H1" s="261"/>
      <c r="I1" s="261"/>
      <c r="J1" s="67"/>
      <c r="K1" s="47"/>
      <c r="L1" s="47"/>
      <c r="M1" s="47"/>
      <c r="N1" s="47"/>
      <c r="O1" s="47"/>
      <c r="P1" s="47"/>
      <c r="Q1" s="47"/>
      <c r="R1" s="47"/>
      <c r="S1" s="47"/>
      <c r="T1" s="47"/>
      <c r="U1" s="47"/>
      <c r="V1" s="47"/>
      <c r="W1" s="47"/>
      <c r="X1" s="47"/>
      <c r="Y1" s="47"/>
    </row>
    <row r="2" spans="1:25" ht="14.45" customHeight="1">
      <c r="A2" s="261"/>
      <c r="B2" s="261"/>
      <c r="C2" s="261"/>
      <c r="D2" s="261"/>
      <c r="E2" s="261"/>
      <c r="F2" s="261"/>
      <c r="G2" s="261"/>
      <c r="H2" s="261"/>
      <c r="I2" s="261"/>
      <c r="J2" s="67"/>
      <c r="K2" s="47"/>
      <c r="L2" s="47"/>
      <c r="M2" s="47"/>
      <c r="N2" s="47"/>
      <c r="O2" s="47"/>
      <c r="P2" s="47"/>
      <c r="Q2" s="47"/>
      <c r="R2" s="47"/>
      <c r="S2" s="47"/>
      <c r="T2" s="47"/>
      <c r="U2" s="47"/>
      <c r="V2" s="47"/>
      <c r="W2" s="47"/>
      <c r="X2" s="47"/>
      <c r="Y2" s="47"/>
    </row>
    <row r="3" spans="1:25" ht="14.45" customHeight="1">
      <c r="A3" s="261"/>
      <c r="B3" s="261"/>
      <c r="C3" s="261"/>
      <c r="D3" s="261"/>
      <c r="E3" s="261"/>
      <c r="F3" s="261"/>
      <c r="G3" s="261"/>
      <c r="H3" s="261"/>
      <c r="I3" s="261"/>
      <c r="J3" s="67"/>
      <c r="K3" s="47"/>
      <c r="L3" s="47"/>
      <c r="M3" s="47"/>
      <c r="N3" s="47"/>
      <c r="O3" s="47"/>
      <c r="P3" s="47"/>
      <c r="Q3" s="47"/>
      <c r="R3" s="47"/>
      <c r="S3" s="47"/>
      <c r="T3" s="47"/>
      <c r="U3" s="47"/>
      <c r="V3" s="47"/>
      <c r="W3" s="47"/>
      <c r="X3" s="47"/>
      <c r="Y3" s="47"/>
    </row>
    <row r="4" spans="1:25" ht="14.45" customHeight="1">
      <c r="A4" s="261"/>
      <c r="B4" s="261"/>
      <c r="C4" s="261"/>
      <c r="D4" s="261"/>
      <c r="E4" s="261"/>
      <c r="F4" s="261"/>
      <c r="G4" s="261"/>
      <c r="H4" s="261"/>
      <c r="I4" s="261"/>
      <c r="J4" s="67"/>
      <c r="K4" s="47"/>
      <c r="L4" s="47"/>
      <c r="M4" s="47"/>
      <c r="N4" s="47"/>
      <c r="O4" s="47"/>
      <c r="P4" s="47"/>
      <c r="Q4" s="47"/>
      <c r="R4" s="47"/>
      <c r="S4" s="47"/>
      <c r="T4" s="47"/>
      <c r="U4" s="47"/>
      <c r="V4" s="47"/>
      <c r="W4" s="47"/>
      <c r="X4" s="47"/>
      <c r="Y4" s="47"/>
    </row>
    <row r="5" spans="1:25" ht="14.45" customHeight="1">
      <c r="A5" s="261"/>
      <c r="B5" s="261"/>
      <c r="C5" s="261"/>
      <c r="D5" s="261"/>
      <c r="E5" s="261"/>
      <c r="F5" s="261"/>
      <c r="G5" s="261"/>
      <c r="H5" s="261"/>
      <c r="I5" s="261"/>
      <c r="J5" s="67"/>
      <c r="K5" s="47"/>
      <c r="L5" s="47"/>
      <c r="M5" s="47"/>
      <c r="N5" s="47"/>
      <c r="O5" s="47"/>
      <c r="P5" s="47"/>
      <c r="Q5" s="47"/>
      <c r="R5" s="47"/>
      <c r="S5" s="47"/>
      <c r="T5" s="47"/>
      <c r="U5" s="47"/>
      <c r="V5" s="47"/>
      <c r="W5" s="47"/>
      <c r="X5" s="47"/>
      <c r="Y5" s="47"/>
    </row>
    <row r="6" spans="1:25" ht="14.45" customHeight="1">
      <c r="A6" s="261"/>
      <c r="B6" s="261"/>
      <c r="C6" s="261"/>
      <c r="D6" s="261"/>
      <c r="E6" s="261"/>
      <c r="F6" s="261"/>
      <c r="G6" s="261"/>
      <c r="H6" s="261"/>
      <c r="I6" s="261"/>
      <c r="J6" s="67"/>
      <c r="K6" s="47"/>
      <c r="L6" s="47"/>
      <c r="M6" s="47"/>
      <c r="N6" s="47"/>
      <c r="O6" s="47"/>
      <c r="P6" s="47"/>
      <c r="Q6" s="47"/>
      <c r="R6" s="47"/>
      <c r="S6" s="47"/>
      <c r="T6" s="47"/>
      <c r="U6" s="47"/>
      <c r="V6" s="47"/>
      <c r="W6" s="47"/>
      <c r="X6" s="47"/>
      <c r="Y6" s="47"/>
    </row>
    <row r="7" spans="1:25" ht="14.45" customHeight="1">
      <c r="A7" s="259" t="s">
        <v>297</v>
      </c>
      <c r="B7" s="260" t="str">
        <f>'Fiche Générale'!B3</f>
        <v>Portail_ST</v>
      </c>
      <c r="C7" s="259" t="s">
        <v>298</v>
      </c>
      <c r="D7" s="262"/>
      <c r="E7" s="260" t="str">
        <f>'Fiche Générale'!B4</f>
        <v>Mathématiques</v>
      </c>
      <c r="F7" s="260"/>
      <c r="G7" s="259" t="s">
        <v>299</v>
      </c>
      <c r="H7" s="259" t="str">
        <f>'Fiche Générale'!B5</f>
        <v>-</v>
      </c>
      <c r="I7" s="262"/>
      <c r="J7" s="69"/>
      <c r="K7" s="70"/>
      <c r="L7" s="47"/>
      <c r="M7" s="47"/>
      <c r="N7" s="47"/>
      <c r="O7" s="47"/>
      <c r="P7" s="47"/>
      <c r="Q7" s="47"/>
      <c r="R7" s="47"/>
      <c r="S7" s="47"/>
      <c r="T7" s="47"/>
      <c r="U7" s="47"/>
      <c r="V7" s="47"/>
      <c r="W7" s="47"/>
      <c r="X7" s="47"/>
      <c r="Y7" s="47"/>
    </row>
    <row r="8" spans="1:25" ht="14.45" customHeight="1">
      <c r="A8" s="262"/>
      <c r="B8" s="260"/>
      <c r="C8" s="262"/>
      <c r="D8" s="262"/>
      <c r="E8" s="260"/>
      <c r="F8" s="260"/>
      <c r="G8" s="262"/>
      <c r="H8" s="262"/>
      <c r="I8" s="262"/>
      <c r="J8" s="69"/>
      <c r="K8" s="70"/>
      <c r="L8" s="47"/>
      <c r="M8" s="47"/>
      <c r="N8" s="47"/>
      <c r="O8" s="47"/>
      <c r="P8" s="47"/>
      <c r="Q8" s="47"/>
      <c r="R8" s="47"/>
      <c r="S8" s="47"/>
      <c r="T8" s="47"/>
      <c r="U8" s="47"/>
      <c r="V8" s="47"/>
      <c r="W8" s="47"/>
      <c r="X8" s="47"/>
      <c r="Y8" s="47"/>
    </row>
    <row r="9" spans="1:25" ht="14.45" customHeight="1">
      <c r="A9" s="262"/>
      <c r="B9" s="260"/>
      <c r="C9" s="262"/>
      <c r="D9" s="262"/>
      <c r="E9" s="260"/>
      <c r="F9" s="260"/>
      <c r="G9" s="262"/>
      <c r="H9" s="262"/>
      <c r="I9" s="262"/>
      <c r="J9" s="69"/>
      <c r="K9" s="70"/>
      <c r="L9" s="47"/>
      <c r="M9" s="47"/>
      <c r="N9" s="47"/>
      <c r="O9" s="47"/>
      <c r="P9" s="47"/>
      <c r="Q9" s="47"/>
      <c r="R9" s="47"/>
      <c r="S9" s="47"/>
      <c r="T9" s="47"/>
      <c r="U9" s="47"/>
      <c r="V9" s="47"/>
      <c r="W9" s="47"/>
      <c r="X9" s="47"/>
      <c r="Y9" s="47"/>
    </row>
    <row r="10" spans="1:25" ht="14.45" customHeight="1">
      <c r="A10" s="262"/>
      <c r="B10" s="260"/>
      <c r="C10" s="275" t="s">
        <v>198</v>
      </c>
      <c r="D10" s="276"/>
      <c r="E10" s="301">
        <f>'Fiche Générale'!B9</f>
        <v>0</v>
      </c>
      <c r="F10" s="301"/>
      <c r="G10" s="301"/>
      <c r="H10" s="301"/>
      <c r="I10" s="301"/>
      <c r="J10" s="69"/>
      <c r="K10" s="70"/>
      <c r="L10" s="47"/>
      <c r="M10" s="47"/>
      <c r="N10" s="47"/>
      <c r="O10" s="47"/>
      <c r="P10" s="47"/>
      <c r="Q10" s="47"/>
      <c r="R10" s="47"/>
      <c r="S10" s="47"/>
      <c r="T10" s="47"/>
      <c r="U10" s="47"/>
      <c r="V10" s="47"/>
      <c r="W10" s="47"/>
      <c r="X10" s="47"/>
      <c r="Y10" s="47"/>
    </row>
    <row r="11" spans="1:25" ht="14.45" customHeight="1">
      <c r="A11" s="262"/>
      <c r="B11" s="260"/>
      <c r="C11" s="276"/>
      <c r="D11" s="276"/>
      <c r="E11" s="301"/>
      <c r="F11" s="301"/>
      <c r="G11" s="301"/>
      <c r="H11" s="301"/>
      <c r="I11" s="301"/>
      <c r="J11" s="69"/>
      <c r="K11" s="70"/>
      <c r="L11" s="47"/>
      <c r="M11" s="50"/>
      <c r="N11" s="50"/>
      <c r="O11" s="50"/>
      <c r="P11" s="50"/>
      <c r="Q11" s="50"/>
      <c r="R11" s="50"/>
      <c r="S11" s="50"/>
      <c r="T11" s="50"/>
      <c r="U11" s="50"/>
      <c r="V11" s="47"/>
      <c r="W11" s="47"/>
      <c r="X11" s="47"/>
      <c r="Y11" s="47"/>
    </row>
    <row r="12" spans="1:25" ht="14.45" customHeight="1">
      <c r="A12" s="48"/>
      <c r="B12" s="48"/>
      <c r="C12" s="48"/>
      <c r="D12" s="48"/>
      <c r="E12" s="48"/>
      <c r="F12" s="48"/>
      <c r="G12" s="48"/>
      <c r="H12" s="49"/>
      <c r="I12" s="23"/>
      <c r="J12" s="71"/>
      <c r="K12" s="47"/>
      <c r="L12" s="72"/>
      <c r="M12" s="221" t="s">
        <v>300</v>
      </c>
      <c r="N12" s="222"/>
      <c r="O12" s="222"/>
      <c r="P12" s="222"/>
      <c r="Q12" s="223"/>
      <c r="R12" s="221" t="s">
        <v>301</v>
      </c>
      <c r="S12" s="222"/>
      <c r="T12" s="222"/>
      <c r="U12" s="223"/>
      <c r="V12" s="46"/>
      <c r="W12" s="47"/>
      <c r="X12" s="47"/>
      <c r="Y12" s="47"/>
    </row>
    <row r="13" spans="1:25" ht="14.45" customHeight="1">
      <c r="A13" s="283" t="s">
        <v>199</v>
      </c>
      <c r="B13" s="214" t="str">
        <f>'S3 Maquette'!B13</f>
        <v>2ème année de Portail</v>
      </c>
      <c r="C13" s="215"/>
      <c r="D13" s="283" t="s">
        <v>302</v>
      </c>
      <c r="E13" s="302">
        <f>'S3 Maquette'!E13</f>
        <v>0</v>
      </c>
      <c r="F13" s="302"/>
      <c r="G13" s="302"/>
      <c r="H13" s="46"/>
      <c r="I13" s="71"/>
      <c r="J13" s="71"/>
      <c r="K13" s="47"/>
      <c r="L13" s="72"/>
      <c r="M13" s="224"/>
      <c r="N13" s="225"/>
      <c r="O13" s="225"/>
      <c r="P13" s="225"/>
      <c r="Q13" s="226"/>
      <c r="R13" s="224"/>
      <c r="S13" s="225"/>
      <c r="T13" s="225"/>
      <c r="U13" s="226"/>
      <c r="V13" s="46"/>
      <c r="W13" s="47"/>
      <c r="X13" s="47"/>
      <c r="Y13" s="47"/>
    </row>
    <row r="14" spans="1:25" ht="14.45" customHeight="1">
      <c r="A14" s="284"/>
      <c r="B14" s="215"/>
      <c r="C14" s="215"/>
      <c r="D14" s="284"/>
      <c r="E14" s="302"/>
      <c r="F14" s="302"/>
      <c r="G14" s="302"/>
      <c r="H14" s="46"/>
      <c r="I14" s="71"/>
      <c r="J14" s="71"/>
      <c r="K14" s="47"/>
      <c r="L14" s="72"/>
      <c r="M14" s="214" t="s">
        <v>303</v>
      </c>
      <c r="N14" s="221" t="s">
        <v>304</v>
      </c>
      <c r="O14" s="223"/>
      <c r="P14" s="221" t="s">
        <v>403</v>
      </c>
      <c r="Q14" s="223"/>
      <c r="R14" s="261"/>
      <c r="S14" s="285"/>
      <c r="T14" s="305"/>
      <c r="U14" s="291"/>
      <c r="V14" s="46"/>
      <c r="W14" s="47"/>
      <c r="X14" s="47"/>
      <c r="Y14" s="47"/>
    </row>
    <row r="15" spans="1:25" ht="14.45" customHeight="1">
      <c r="A15" s="283" t="s">
        <v>306</v>
      </c>
      <c r="B15" s="221" t="str">
        <f>'S3 Maquette'!B15</f>
        <v>Semestre 3</v>
      </c>
      <c r="C15" s="223"/>
      <c r="D15" s="283" t="s">
        <v>307</v>
      </c>
      <c r="E15" s="302">
        <f>'S3 Maquette'!E15:F16</f>
        <v>0</v>
      </c>
      <c r="F15" s="302"/>
      <c r="G15" s="302"/>
      <c r="H15" s="46"/>
      <c r="I15" s="71"/>
      <c r="J15" s="71"/>
      <c r="K15" s="47"/>
      <c r="L15" s="72"/>
      <c r="M15" s="215"/>
      <c r="N15" s="299"/>
      <c r="O15" s="300"/>
      <c r="P15" s="299"/>
      <c r="Q15" s="300"/>
      <c r="R15" s="261"/>
      <c r="S15" s="286"/>
      <c r="T15" s="305"/>
      <c r="U15" s="292"/>
      <c r="V15" s="46"/>
      <c r="W15" s="47"/>
      <c r="X15" s="47"/>
      <c r="Y15" s="47"/>
    </row>
    <row r="16" spans="1:25" ht="14.45" customHeight="1">
      <c r="A16" s="284"/>
      <c r="B16" s="224"/>
      <c r="C16" s="226"/>
      <c r="D16" s="284"/>
      <c r="E16" s="302"/>
      <c r="F16" s="302"/>
      <c r="G16" s="302"/>
      <c r="H16" s="46"/>
      <c r="I16" s="71"/>
      <c r="J16" s="71"/>
      <c r="K16" s="47"/>
      <c r="L16" s="72"/>
      <c r="M16" s="215"/>
      <c r="N16" s="299"/>
      <c r="O16" s="300"/>
      <c r="P16" s="299"/>
      <c r="Q16" s="300"/>
      <c r="R16" s="261"/>
      <c r="S16" s="286"/>
      <c r="T16" s="305"/>
      <c r="U16" s="292"/>
      <c r="V16" s="46"/>
      <c r="W16" s="47"/>
      <c r="X16" s="47"/>
      <c r="Y16" s="47"/>
    </row>
    <row r="17" spans="1:25" ht="14.45" customHeight="1">
      <c r="A17" s="48"/>
      <c r="B17" s="48"/>
      <c r="C17" s="48"/>
      <c r="D17" s="48"/>
      <c r="E17" s="48"/>
      <c r="F17" s="48"/>
      <c r="G17" s="48"/>
      <c r="H17" s="50"/>
      <c r="I17" s="50"/>
      <c r="J17" s="50"/>
      <c r="K17" s="50"/>
      <c r="L17" s="74"/>
      <c r="M17" s="215"/>
      <c r="N17" s="224"/>
      <c r="O17" s="226"/>
      <c r="P17" s="224"/>
      <c r="Q17" s="226"/>
      <c r="R17" s="261"/>
      <c r="S17" s="287"/>
      <c r="T17" s="305"/>
      <c r="U17" s="284"/>
      <c r="V17" s="87"/>
      <c r="W17" s="47"/>
      <c r="X17" s="47"/>
      <c r="Y17" s="47"/>
    </row>
    <row r="18" spans="1:25" ht="59.45" customHeight="1">
      <c r="A18" s="51" t="s">
        <v>308</v>
      </c>
      <c r="B18" s="51" t="s">
        <v>309</v>
      </c>
      <c r="C18" s="51" t="s">
        <v>21</v>
      </c>
      <c r="D18" s="51" t="s">
        <v>310</v>
      </c>
      <c r="E18" s="51" t="s">
        <v>311</v>
      </c>
      <c r="F18" s="51" t="s">
        <v>312</v>
      </c>
      <c r="G18" s="51" t="s">
        <v>313</v>
      </c>
      <c r="H18" s="51" t="s">
        <v>314</v>
      </c>
      <c r="I18" s="51" t="s">
        <v>315</v>
      </c>
      <c r="J18" s="51" t="s">
        <v>316</v>
      </c>
      <c r="K18" s="51" t="s">
        <v>317</v>
      </c>
      <c r="L18" s="51" t="s">
        <v>318</v>
      </c>
      <c r="M18" s="51" t="s">
        <v>319</v>
      </c>
      <c r="N18" s="51" t="s">
        <v>309</v>
      </c>
      <c r="O18" s="51" t="s">
        <v>320</v>
      </c>
      <c r="P18" s="51" t="s">
        <v>458</v>
      </c>
      <c r="Q18" s="51" t="s">
        <v>321</v>
      </c>
      <c r="R18" s="51" t="s">
        <v>322</v>
      </c>
      <c r="S18" s="51" t="s">
        <v>309</v>
      </c>
      <c r="T18" s="51" t="s">
        <v>320</v>
      </c>
      <c r="U18" s="51" t="s">
        <v>323</v>
      </c>
      <c r="V18" s="51" t="s">
        <v>324</v>
      </c>
      <c r="W18" s="46"/>
      <c r="X18" s="47"/>
      <c r="Y18" s="47"/>
    </row>
    <row r="19" spans="1:25" ht="30.6" customHeight="1">
      <c r="A19" s="58" t="str">
        <f>'S3 Maquette'!B19</f>
        <v>Compétences transversales S3</v>
      </c>
      <c r="B19" s="76" t="str">
        <f>'S3 Maquette'!C19</f>
        <v>UE</v>
      </c>
      <c r="C19" s="77"/>
      <c r="D19" s="56"/>
      <c r="E19" s="56"/>
      <c r="F19" s="56"/>
      <c r="G19" s="78"/>
      <c r="H19" s="79"/>
      <c r="I19" s="79"/>
      <c r="J19" s="79"/>
      <c r="K19" s="78"/>
      <c r="L19" s="78"/>
      <c r="M19" s="79"/>
      <c r="N19" s="79"/>
      <c r="O19" s="78"/>
      <c r="P19" s="78"/>
      <c r="Q19" s="78"/>
      <c r="R19" s="78"/>
      <c r="S19" s="78"/>
      <c r="T19" s="78"/>
      <c r="U19" s="80"/>
      <c r="V19" s="81"/>
      <c r="W19" s="46"/>
      <c r="X19" s="47"/>
      <c r="Y19" s="47"/>
    </row>
    <row r="20" spans="1:25" ht="30.6" customHeight="1">
      <c r="A20" s="58" t="str">
        <f>'S3 Maquette'!B20</f>
        <v>Compétences informationnelles 2</v>
      </c>
      <c r="B20" s="76" t="str">
        <f>'S3 Maquette'!C20</f>
        <v>ECUE</v>
      </c>
      <c r="C20" s="82"/>
      <c r="D20" s="55"/>
      <c r="E20" s="55"/>
      <c r="F20" s="55"/>
      <c r="G20" s="79"/>
      <c r="H20" s="79"/>
      <c r="I20" s="79"/>
      <c r="J20" s="79"/>
      <c r="K20" s="79"/>
      <c r="L20" s="79"/>
      <c r="M20" s="79"/>
      <c r="N20" s="79"/>
      <c r="O20" s="79"/>
      <c r="P20" s="79"/>
      <c r="Q20" s="79"/>
      <c r="R20" s="79"/>
      <c r="S20" s="79"/>
      <c r="T20" s="79"/>
      <c r="U20" s="79"/>
      <c r="V20" s="81"/>
      <c r="W20" s="46"/>
      <c r="X20" s="47"/>
      <c r="Y20" s="47"/>
    </row>
    <row r="21" spans="1:25" ht="30.6" customHeight="1">
      <c r="A21" s="58" t="str">
        <f>'S3 Maquette'!B21</f>
        <v>Compétences pré-professionnalisation 2</v>
      </c>
      <c r="B21" s="76" t="str">
        <f>'S3 Maquette'!C21</f>
        <v>ECUE</v>
      </c>
      <c r="C21" s="82"/>
      <c r="D21" s="55"/>
      <c r="E21" s="55"/>
      <c r="F21" s="55"/>
      <c r="G21" s="79"/>
      <c r="H21" s="79"/>
      <c r="I21" s="79"/>
      <c r="J21" s="79"/>
      <c r="K21" s="79"/>
      <c r="L21" s="79"/>
      <c r="M21" s="79"/>
      <c r="N21" s="79"/>
      <c r="O21" s="79"/>
      <c r="P21" s="79"/>
      <c r="Q21" s="79"/>
      <c r="R21" s="79"/>
      <c r="S21" s="79"/>
      <c r="T21" s="79"/>
      <c r="U21" s="79"/>
      <c r="V21" s="81"/>
      <c r="W21" s="46"/>
      <c r="X21" s="47"/>
      <c r="Y21" s="47"/>
    </row>
    <row r="22" spans="1:25" ht="30.6" customHeight="1">
      <c r="A22" s="58" t="str">
        <f>'S3 Maquette'!B22</f>
        <v>Anglais 3</v>
      </c>
      <c r="B22" s="76" t="str">
        <f>'S3 Maquette'!C22</f>
        <v>ECUE</v>
      </c>
      <c r="C22" s="82"/>
      <c r="D22" s="55"/>
      <c r="E22" s="55"/>
      <c r="F22" s="55"/>
      <c r="G22" s="79"/>
      <c r="H22" s="79"/>
      <c r="I22" s="79"/>
      <c r="J22" s="79"/>
      <c r="K22" s="79"/>
      <c r="L22" s="79"/>
      <c r="M22" s="79"/>
      <c r="N22" s="79"/>
      <c r="O22" s="79"/>
      <c r="P22" s="79"/>
      <c r="Q22" s="79"/>
      <c r="R22" s="79"/>
      <c r="S22" s="79"/>
      <c r="T22" s="79"/>
      <c r="U22" s="79"/>
      <c r="V22" s="81"/>
      <c r="W22" s="46"/>
      <c r="X22" s="47"/>
      <c r="Y22" s="47"/>
    </row>
    <row r="23" spans="1:25" ht="30.6" customHeight="1">
      <c r="A23" s="25" t="str">
        <f>'S3 Maquette'!B23</f>
        <v>UE MATHS : Compléments d’algèbre linéaire et Calculus III</v>
      </c>
      <c r="B23" s="25" t="str">
        <f>'S3 Maquette'!C23</f>
        <v>UE</v>
      </c>
      <c r="C23" s="24"/>
      <c r="D23" s="61"/>
      <c r="E23" s="24"/>
      <c r="F23" s="24"/>
      <c r="G23" s="25"/>
      <c r="H23" s="25"/>
      <c r="I23" s="25"/>
      <c r="J23" s="26"/>
      <c r="K23" s="25"/>
      <c r="L23" s="26"/>
      <c r="M23" s="27"/>
      <c r="N23" s="132"/>
      <c r="O23" s="133"/>
      <c r="P23" s="25"/>
      <c r="Q23" s="83"/>
      <c r="R23" s="25"/>
      <c r="S23" s="25"/>
      <c r="T23" s="83"/>
      <c r="U23" s="26"/>
      <c r="V23" s="204" t="s">
        <v>325</v>
      </c>
      <c r="W23" s="46"/>
      <c r="X23" s="47"/>
      <c r="Y23" s="47"/>
    </row>
    <row r="24" spans="1:25" ht="30.6" customHeight="1">
      <c r="A24" s="25" t="s">
        <v>459</v>
      </c>
      <c r="B24" s="25" t="str">
        <f>'S3 Maquette'!C25</f>
        <v>ECUE</v>
      </c>
      <c r="C24" s="24"/>
      <c r="D24" s="61"/>
      <c r="E24" s="24"/>
      <c r="F24" s="24"/>
      <c r="G24" s="25"/>
      <c r="H24" s="25"/>
      <c r="I24" s="25"/>
      <c r="J24" s="26"/>
      <c r="K24" s="25"/>
      <c r="L24" s="26"/>
      <c r="M24" s="27"/>
      <c r="N24" s="132"/>
      <c r="O24" s="133"/>
      <c r="P24" s="25"/>
      <c r="Q24" s="83"/>
      <c r="R24" s="25"/>
      <c r="S24" s="25"/>
      <c r="T24" s="83"/>
      <c r="U24" s="26"/>
      <c r="V24" s="81"/>
      <c r="W24" s="46"/>
      <c r="X24" s="47"/>
      <c r="Y24" s="47"/>
    </row>
    <row r="25" spans="1:25" ht="30.6" customHeight="1">
      <c r="A25" s="25" t="s">
        <v>460</v>
      </c>
      <c r="B25" s="25" t="s">
        <v>35</v>
      </c>
      <c r="C25" s="24"/>
      <c r="D25" s="61"/>
      <c r="E25" s="24"/>
      <c r="F25" s="24"/>
      <c r="G25" s="25"/>
      <c r="H25" s="25"/>
      <c r="I25" s="25"/>
      <c r="J25" s="26"/>
      <c r="K25" s="25"/>
      <c r="L25" s="26"/>
      <c r="M25" s="27"/>
      <c r="N25" s="132"/>
      <c r="O25" s="133"/>
      <c r="P25" s="25"/>
      <c r="Q25" s="83"/>
      <c r="R25" s="25"/>
      <c r="S25" s="25"/>
      <c r="T25" s="83"/>
      <c r="U25" s="26"/>
      <c r="V25" s="81"/>
      <c r="W25" s="46"/>
      <c r="X25" s="47"/>
      <c r="Y25" s="47"/>
    </row>
    <row r="26" spans="1:25" ht="30.6" customHeight="1">
      <c r="A26" s="25" t="s">
        <v>461</v>
      </c>
      <c r="B26" s="25" t="s">
        <v>27</v>
      </c>
      <c r="C26" s="24"/>
      <c r="D26" s="61"/>
      <c r="E26" s="24"/>
      <c r="F26" s="24"/>
      <c r="G26" s="25"/>
      <c r="H26" s="25"/>
      <c r="I26" s="25"/>
      <c r="J26" s="26"/>
      <c r="K26" s="25"/>
      <c r="L26" s="26"/>
      <c r="M26" s="27"/>
      <c r="N26" s="132"/>
      <c r="O26" s="133"/>
      <c r="P26" s="25"/>
      <c r="Q26" s="83"/>
      <c r="R26" s="25"/>
      <c r="S26" s="25"/>
      <c r="T26" s="83"/>
      <c r="U26" s="26"/>
      <c r="V26" s="81"/>
      <c r="W26" s="46"/>
      <c r="X26" s="47"/>
      <c r="Y26" s="47"/>
    </row>
    <row r="27" spans="1:25" ht="30.6" customHeight="1">
      <c r="A27" s="25" t="s">
        <v>462</v>
      </c>
      <c r="B27" s="25" t="str">
        <f>'S3 Maquette'!C28</f>
        <v>ECUE</v>
      </c>
      <c r="C27" s="24"/>
      <c r="D27" s="61"/>
      <c r="E27" s="24"/>
      <c r="F27" s="24"/>
      <c r="G27" s="25"/>
      <c r="H27" s="25"/>
      <c r="I27" s="25"/>
      <c r="J27" s="26"/>
      <c r="K27" s="25"/>
      <c r="L27" s="26"/>
      <c r="M27" s="27"/>
      <c r="N27" s="132"/>
      <c r="O27" s="133"/>
      <c r="P27" s="25"/>
      <c r="Q27" s="83"/>
      <c r="R27" s="25"/>
      <c r="S27" s="25"/>
      <c r="T27" s="83"/>
      <c r="U27" s="26"/>
      <c r="V27" s="81"/>
      <c r="W27" s="46"/>
      <c r="X27" s="47"/>
      <c r="Y27" s="47"/>
    </row>
    <row r="28" spans="1:25" ht="30.6" customHeight="1">
      <c r="A28" s="25" t="s">
        <v>463</v>
      </c>
      <c r="B28" s="25" t="str">
        <f>'S3 Maquette'!C33</f>
        <v>ECUE</v>
      </c>
      <c r="C28" s="24"/>
      <c r="D28" s="61"/>
      <c r="E28" s="24"/>
      <c r="F28" s="24"/>
      <c r="G28" s="25"/>
      <c r="H28" s="25"/>
      <c r="I28" s="25"/>
      <c r="J28" s="26"/>
      <c r="K28" s="25"/>
      <c r="L28" s="26"/>
      <c r="M28" s="27"/>
      <c r="N28" s="132"/>
      <c r="O28" s="133"/>
      <c r="P28" s="25"/>
      <c r="Q28" s="83"/>
      <c r="R28" s="25"/>
      <c r="S28" s="25"/>
      <c r="T28" s="83"/>
      <c r="U28" s="26"/>
      <c r="V28" s="81"/>
      <c r="W28" s="46"/>
      <c r="X28" s="47"/>
      <c r="Y28" s="47"/>
    </row>
    <row r="29" spans="1:25" ht="30.6" customHeight="1">
      <c r="A29" s="25" t="s">
        <v>464</v>
      </c>
      <c r="B29" s="25" t="s">
        <v>27</v>
      </c>
      <c r="C29" s="24"/>
      <c r="D29" s="61"/>
      <c r="E29" s="24"/>
      <c r="F29" s="24"/>
      <c r="G29" s="25"/>
      <c r="H29" s="25"/>
      <c r="I29" s="25"/>
      <c r="J29" s="26"/>
      <c r="K29" s="25"/>
      <c r="L29" s="26"/>
      <c r="M29" s="27"/>
      <c r="N29" s="132"/>
      <c r="O29" s="133"/>
      <c r="P29" s="25"/>
      <c r="Q29" s="83"/>
      <c r="R29" s="25"/>
      <c r="S29" s="25"/>
      <c r="T29" s="83"/>
      <c r="U29" s="26"/>
      <c r="V29" s="81"/>
      <c r="W29" s="46"/>
      <c r="X29" s="47"/>
      <c r="Y29" s="47"/>
    </row>
    <row r="30" spans="1:25" ht="30.6" customHeight="1">
      <c r="A30" s="25" t="s">
        <v>405</v>
      </c>
      <c r="B30" s="25" t="str">
        <f>'S3 Maquette'!C35</f>
        <v>UE</v>
      </c>
      <c r="C30" s="24"/>
      <c r="D30" s="61"/>
      <c r="E30" s="24"/>
      <c r="F30" s="24"/>
      <c r="G30" s="25"/>
      <c r="H30" s="25"/>
      <c r="I30" s="25"/>
      <c r="J30" s="26"/>
      <c r="K30" s="25"/>
      <c r="L30" s="26"/>
      <c r="M30" s="27"/>
      <c r="N30" s="132"/>
      <c r="O30" s="133"/>
      <c r="P30" s="25"/>
      <c r="Q30" s="83"/>
      <c r="R30" s="25"/>
      <c r="S30" s="25"/>
      <c r="T30" s="83"/>
      <c r="U30" s="26"/>
      <c r="V30" s="81"/>
      <c r="W30" s="46"/>
      <c r="X30" s="47"/>
      <c r="Y30" s="47"/>
    </row>
    <row r="31" spans="1:25" ht="30.6" customHeight="1">
      <c r="A31" s="84" t="s">
        <v>465</v>
      </c>
      <c r="B31" s="84" t="str">
        <f>'S3 Maquette'!C36</f>
        <v>UE</v>
      </c>
      <c r="C31" s="24"/>
      <c r="D31" s="61"/>
      <c r="E31" s="24"/>
      <c r="F31" s="24"/>
      <c r="G31" s="25"/>
      <c r="H31" s="25"/>
      <c r="I31" s="26"/>
      <c r="J31" s="26"/>
      <c r="K31" s="26"/>
      <c r="L31" s="26"/>
      <c r="M31" s="26"/>
      <c r="N31" s="26"/>
      <c r="O31" s="26"/>
      <c r="P31" s="26"/>
      <c r="Q31" s="26"/>
      <c r="R31" s="26"/>
      <c r="S31" s="26"/>
      <c r="T31" s="26"/>
      <c r="U31" s="26"/>
      <c r="V31" s="81"/>
      <c r="W31" s="46"/>
      <c r="X31" s="47"/>
      <c r="Y31" s="47"/>
    </row>
    <row r="32" spans="1:25" ht="30.6" customHeight="1">
      <c r="A32" s="150" t="s">
        <v>427</v>
      </c>
      <c r="B32" s="84" t="s">
        <v>35</v>
      </c>
      <c r="C32" s="24"/>
      <c r="D32" s="61"/>
      <c r="E32" s="61"/>
      <c r="F32" s="61"/>
      <c r="G32" s="26"/>
      <c r="H32" s="26"/>
      <c r="I32" s="26"/>
      <c r="J32" s="26"/>
      <c r="K32" s="26"/>
      <c r="L32" s="26"/>
      <c r="M32" s="26"/>
      <c r="N32" s="26"/>
      <c r="O32" s="26"/>
      <c r="P32" s="26"/>
      <c r="Q32" s="26"/>
      <c r="R32" s="26"/>
      <c r="S32" s="26"/>
      <c r="T32" s="26"/>
      <c r="U32" s="26"/>
      <c r="V32" s="81"/>
      <c r="W32" s="46"/>
      <c r="X32" s="47"/>
      <c r="Y32" s="47"/>
    </row>
    <row r="33" spans="1:25" ht="30.6" customHeight="1">
      <c r="A33" s="84" t="s">
        <v>430</v>
      </c>
      <c r="B33" s="84" t="s">
        <v>35</v>
      </c>
      <c r="C33" s="24"/>
      <c r="D33" s="61"/>
      <c r="E33" s="61"/>
      <c r="F33" s="61"/>
      <c r="G33" s="26"/>
      <c r="H33" s="26"/>
      <c r="I33" s="26"/>
      <c r="J33" s="26"/>
      <c r="K33" s="26"/>
      <c r="L33" s="26"/>
      <c r="M33" s="26"/>
      <c r="N33" s="26"/>
      <c r="O33" s="26"/>
      <c r="P33" s="26"/>
      <c r="Q33" s="26"/>
      <c r="R33" s="26"/>
      <c r="S33" s="26"/>
      <c r="T33" s="26"/>
      <c r="U33" s="26"/>
      <c r="V33" s="81"/>
      <c r="W33" s="46"/>
      <c r="X33" s="47"/>
      <c r="Y33" s="47"/>
    </row>
    <row r="34" spans="1:25" ht="30.6" customHeight="1">
      <c r="A34" s="150" t="s">
        <v>466</v>
      </c>
      <c r="B34" s="84" t="s">
        <v>27</v>
      </c>
      <c r="C34" s="24"/>
      <c r="D34" s="61"/>
      <c r="E34" s="61"/>
      <c r="F34" s="61"/>
      <c r="G34" s="26"/>
      <c r="H34" s="26"/>
      <c r="I34" s="26"/>
      <c r="J34" s="26"/>
      <c r="K34" s="26"/>
      <c r="L34" s="26"/>
      <c r="M34" s="26"/>
      <c r="N34" s="26"/>
      <c r="O34" s="26"/>
      <c r="P34" s="26"/>
      <c r="Q34" s="26"/>
      <c r="R34" s="26"/>
      <c r="S34" s="26"/>
      <c r="T34" s="26"/>
      <c r="U34" s="26"/>
      <c r="V34" s="81"/>
      <c r="W34" s="46"/>
      <c r="X34" s="47"/>
      <c r="Y34" s="47"/>
    </row>
    <row r="35" spans="1:25" ht="30.6" customHeight="1">
      <c r="A35" s="84" t="s">
        <v>467</v>
      </c>
      <c r="B35" s="84" t="s">
        <v>27</v>
      </c>
      <c r="C35" s="24"/>
      <c r="D35" s="61"/>
      <c r="E35" s="61"/>
      <c r="F35" s="61"/>
      <c r="G35" s="26"/>
      <c r="H35" s="26"/>
      <c r="I35" s="26"/>
      <c r="J35" s="26"/>
      <c r="K35" s="26"/>
      <c r="L35" s="26"/>
      <c r="M35" s="26"/>
      <c r="N35" s="26"/>
      <c r="O35" s="26"/>
      <c r="P35" s="26"/>
      <c r="Q35" s="26"/>
      <c r="R35" s="26"/>
      <c r="S35" s="26"/>
      <c r="T35" s="26"/>
      <c r="U35" s="26"/>
      <c r="V35" s="81"/>
      <c r="W35" s="46"/>
      <c r="X35" s="47"/>
      <c r="Y35" s="47"/>
    </row>
    <row r="36" spans="1:25" ht="30.6" customHeight="1">
      <c r="A36" s="150"/>
      <c r="B36" s="84">
        <f>'S3 Maquette'!C41</f>
        <v>0</v>
      </c>
      <c r="C36" s="24"/>
      <c r="D36" s="61"/>
      <c r="E36" s="61"/>
      <c r="F36" s="61"/>
      <c r="G36" s="26"/>
      <c r="H36" s="26"/>
      <c r="I36" s="26"/>
      <c r="J36" s="26"/>
      <c r="K36" s="26"/>
      <c r="L36" s="26"/>
      <c r="M36" s="26"/>
      <c r="N36" s="26"/>
      <c r="O36" s="26"/>
      <c r="P36" s="26"/>
      <c r="Q36" s="26"/>
      <c r="R36" s="26"/>
      <c r="S36" s="26"/>
      <c r="T36" s="26"/>
      <c r="U36" s="26"/>
      <c r="V36" s="81"/>
      <c r="W36" s="46"/>
      <c r="X36" s="47"/>
      <c r="Y36" s="47"/>
    </row>
    <row r="37" spans="1:25" ht="30.6" customHeight="1">
      <c r="A37" s="150"/>
      <c r="B37" s="84">
        <f>'S3 Maquette'!C42</f>
        <v>0</v>
      </c>
      <c r="C37" s="24"/>
      <c r="D37" s="61"/>
      <c r="E37" s="61"/>
      <c r="F37" s="61"/>
      <c r="G37" s="26"/>
      <c r="H37" s="26"/>
      <c r="I37" s="26"/>
      <c r="J37" s="26"/>
      <c r="K37" s="26"/>
      <c r="L37" s="26"/>
      <c r="M37" s="26"/>
      <c r="N37" s="26"/>
      <c r="O37" s="26"/>
      <c r="P37" s="26"/>
      <c r="Q37" s="26"/>
      <c r="R37" s="26"/>
      <c r="S37" s="26"/>
      <c r="T37" s="26"/>
      <c r="U37" s="26"/>
      <c r="V37" s="81"/>
      <c r="W37" s="46"/>
      <c r="X37" s="47"/>
      <c r="Y37" s="47"/>
    </row>
    <row r="38" spans="1:25" ht="30.6" customHeight="1">
      <c r="A38" s="150" t="s">
        <v>256</v>
      </c>
      <c r="B38" s="84" t="str">
        <f>'S3 Maquette'!C43</f>
        <v>UE</v>
      </c>
      <c r="C38" s="24"/>
      <c r="D38" s="61"/>
      <c r="E38" s="61"/>
      <c r="F38" s="61"/>
      <c r="G38" s="26"/>
      <c r="H38" s="26"/>
      <c r="I38" s="26"/>
      <c r="J38" s="26"/>
      <c r="K38" s="26"/>
      <c r="L38" s="26"/>
      <c r="M38" s="26"/>
      <c r="N38" s="26"/>
      <c r="O38" s="26"/>
      <c r="P38" s="26"/>
      <c r="Q38" s="26"/>
      <c r="R38" s="26"/>
      <c r="S38" s="26"/>
      <c r="T38" s="26"/>
      <c r="U38" s="26"/>
      <c r="V38" s="81"/>
      <c r="W38" s="46"/>
      <c r="X38" s="47"/>
      <c r="Y38" s="47"/>
    </row>
    <row r="39" spans="1:25" ht="30.6" customHeight="1">
      <c r="A39" s="84" t="str">
        <f>'S3 Maquette'!B44</f>
        <v>UE INFO: Programmation et conception orientée objet</v>
      </c>
      <c r="B39" s="84" t="str">
        <f>'S3 Maquette'!C44</f>
        <v>UE</v>
      </c>
      <c r="C39" s="24"/>
      <c r="D39" s="61"/>
      <c r="E39" s="61"/>
      <c r="F39" s="61"/>
      <c r="G39" s="26"/>
      <c r="H39" s="26"/>
      <c r="I39" s="26"/>
      <c r="J39" s="26"/>
      <c r="K39" s="26"/>
      <c r="L39" s="26"/>
      <c r="M39" s="26"/>
      <c r="N39" s="26"/>
      <c r="O39" s="26"/>
      <c r="P39" s="26"/>
      <c r="Q39" s="26"/>
      <c r="R39" s="26"/>
      <c r="S39" s="26"/>
      <c r="T39" s="26"/>
      <c r="U39" s="26"/>
      <c r="V39" s="81"/>
      <c r="W39" s="46"/>
      <c r="X39" s="47"/>
      <c r="Y39" s="47"/>
    </row>
    <row r="40" spans="1:25" ht="30.6" customHeight="1">
      <c r="A40" s="103" t="s">
        <v>438</v>
      </c>
      <c r="B40" s="84" t="str">
        <f>'S3 Maquette'!C45</f>
        <v>UE</v>
      </c>
      <c r="C40" s="24"/>
      <c r="D40" s="61"/>
      <c r="E40" s="61"/>
      <c r="F40" s="61"/>
      <c r="G40" s="26"/>
      <c r="H40" s="26"/>
      <c r="I40" s="26"/>
      <c r="J40" s="26"/>
      <c r="K40" s="26"/>
      <c r="L40" s="26"/>
      <c r="M40" s="26"/>
      <c r="N40" s="26"/>
      <c r="O40" s="26"/>
      <c r="P40" s="26"/>
      <c r="Q40" s="26"/>
      <c r="R40" s="26"/>
      <c r="S40" s="26"/>
      <c r="T40" s="26"/>
      <c r="U40" s="26"/>
      <c r="V40" s="81"/>
      <c r="W40" s="46"/>
      <c r="X40" s="47"/>
      <c r="Y40" s="47"/>
    </row>
    <row r="41" spans="1:25" ht="30.6" customHeight="1">
      <c r="A41" s="84" t="str">
        <f>'S3 Maquette'!B46</f>
        <v>Outils et Méthodes pour la Physique 1</v>
      </c>
      <c r="B41" s="84" t="str">
        <f>'S3 Maquette'!C46</f>
        <v>UE</v>
      </c>
      <c r="C41" s="24"/>
      <c r="D41" s="61"/>
      <c r="E41" s="61"/>
      <c r="F41" s="61"/>
      <c r="G41" s="26"/>
      <c r="H41" s="26"/>
      <c r="I41" s="26"/>
      <c r="J41" s="26"/>
      <c r="K41" s="26"/>
      <c r="L41" s="26"/>
      <c r="M41" s="26"/>
      <c r="N41" s="26"/>
      <c r="O41" s="26"/>
      <c r="P41" s="26"/>
      <c r="Q41" s="26"/>
      <c r="R41" s="26"/>
      <c r="S41" s="26"/>
      <c r="T41" s="26"/>
      <c r="U41" s="26"/>
      <c r="V41" s="81"/>
      <c r="W41" s="46"/>
      <c r="X41" s="47"/>
      <c r="Y41" s="47"/>
    </row>
    <row r="42" spans="1:25" ht="30.6" customHeight="1">
      <c r="A42" s="84" t="str">
        <f>'S3 Maquette'!B47</f>
        <v>Outils Mathématiques 1</v>
      </c>
      <c r="B42" s="84" t="str">
        <f>'S3 Maquette'!C47</f>
        <v>ECUE</v>
      </c>
      <c r="C42" s="24"/>
      <c r="D42" s="61"/>
      <c r="E42" s="61"/>
      <c r="F42" s="61"/>
      <c r="G42" s="26"/>
      <c r="H42" s="26"/>
      <c r="I42" s="26"/>
      <c r="J42" s="26"/>
      <c r="K42" s="26"/>
      <c r="L42" s="26"/>
      <c r="M42" s="26"/>
      <c r="N42" s="26"/>
      <c r="O42" s="26"/>
      <c r="P42" s="26"/>
      <c r="Q42" s="26"/>
      <c r="R42" s="26"/>
      <c r="S42" s="26"/>
      <c r="T42" s="26"/>
      <c r="U42" s="26"/>
      <c r="V42" s="81"/>
      <c r="W42" s="46"/>
      <c r="X42" s="47"/>
      <c r="Y42" s="47"/>
    </row>
    <row r="43" spans="1:25" ht="30.6" customHeight="1">
      <c r="A43" s="84" t="str">
        <f>'S3 Maquette'!B48</f>
        <v>Mesure et incertitude</v>
      </c>
      <c r="B43" s="84" t="str">
        <f>'S3 Maquette'!C48</f>
        <v>ECUE</v>
      </c>
      <c r="C43" s="24"/>
      <c r="D43" s="61"/>
      <c r="E43" s="61"/>
      <c r="F43" s="61"/>
      <c r="G43" s="26"/>
      <c r="H43" s="26"/>
      <c r="I43" s="26"/>
      <c r="J43" s="26"/>
      <c r="K43" s="26"/>
      <c r="L43" s="26"/>
      <c r="M43" s="26"/>
      <c r="N43" s="26"/>
      <c r="O43" s="26"/>
      <c r="P43" s="26"/>
      <c r="Q43" s="26"/>
      <c r="R43" s="26"/>
      <c r="S43" s="26"/>
      <c r="T43" s="26"/>
      <c r="U43" s="26"/>
      <c r="V43" s="81"/>
      <c r="W43" s="46"/>
      <c r="X43" s="47"/>
      <c r="Y43" s="47"/>
    </row>
    <row r="44" spans="1:25" ht="30.6" customHeight="1">
      <c r="A44" s="84" t="str">
        <f>'S3 Maquette'!B49</f>
        <v>UE SV : Physiologie Animale</v>
      </c>
      <c r="B44" s="84" t="str">
        <f>'S3 Maquette'!C49</f>
        <v>UE</v>
      </c>
      <c r="C44" s="24"/>
      <c r="D44" s="61"/>
      <c r="E44" s="61"/>
      <c r="F44" s="61"/>
      <c r="G44" s="26"/>
      <c r="H44" s="26"/>
      <c r="I44" s="26"/>
      <c r="J44" s="26"/>
      <c r="K44" s="26"/>
      <c r="L44" s="26"/>
      <c r="M44" s="26"/>
      <c r="N44" s="26"/>
      <c r="O44" s="26"/>
      <c r="P44" s="26"/>
      <c r="Q44" s="26"/>
      <c r="R44" s="26"/>
      <c r="S44" s="26"/>
      <c r="T44" s="26"/>
      <c r="U44" s="26"/>
      <c r="V44" s="81"/>
      <c r="W44" s="46"/>
      <c r="X44" s="47"/>
      <c r="Y44" s="47"/>
    </row>
    <row r="45" spans="1:25" ht="30.6" customHeight="1">
      <c r="A45" s="84" t="str">
        <f>'S3 Maquette'!B50</f>
        <v>Physiologie Cellulaire Animale</v>
      </c>
      <c r="B45" s="84" t="str">
        <f>'S3 Maquette'!C50</f>
        <v>ECUE</v>
      </c>
      <c r="C45" s="24"/>
      <c r="D45" s="61"/>
      <c r="E45" s="61"/>
      <c r="F45" s="61"/>
      <c r="G45" s="26"/>
      <c r="H45" s="26"/>
      <c r="I45" s="26"/>
      <c r="J45" s="26"/>
      <c r="K45" s="26"/>
      <c r="L45" s="26"/>
      <c r="M45" s="26"/>
      <c r="N45" s="26"/>
      <c r="O45" s="26"/>
      <c r="P45" s="26"/>
      <c r="Q45" s="26"/>
      <c r="R45" s="26"/>
      <c r="S45" s="26"/>
      <c r="T45" s="26"/>
      <c r="U45" s="26"/>
      <c r="V45" s="81"/>
      <c r="W45" s="46"/>
      <c r="X45" s="47"/>
      <c r="Y45" s="47"/>
    </row>
    <row r="46" spans="1:25" ht="30.6" customHeight="1">
      <c r="A46" s="84" t="str">
        <f>'S3 Maquette'!B51</f>
        <v>Neurobiologie</v>
      </c>
      <c r="B46" s="84" t="str">
        <f>'S3 Maquette'!C51</f>
        <v>ECUE</v>
      </c>
      <c r="C46" s="24"/>
      <c r="D46" s="61"/>
      <c r="E46" s="61"/>
      <c r="F46" s="61"/>
      <c r="G46" s="26"/>
      <c r="H46" s="26"/>
      <c r="I46" s="26"/>
      <c r="J46" s="26"/>
      <c r="K46" s="26"/>
      <c r="L46" s="26"/>
      <c r="M46" s="26"/>
      <c r="N46" s="26"/>
      <c r="O46" s="26"/>
      <c r="P46" s="26"/>
      <c r="Q46" s="26"/>
      <c r="R46" s="26"/>
      <c r="S46" s="26"/>
      <c r="T46" s="26"/>
      <c r="U46" s="26"/>
      <c r="V46" s="81"/>
      <c r="W46" s="46"/>
      <c r="X46" s="47"/>
      <c r="Y46" s="47"/>
    </row>
    <row r="47" spans="1:25" ht="30.6" customHeight="1">
      <c r="A47" s="84" t="str">
        <f>'S3 Maquette'!B52</f>
        <v>Immunologie</v>
      </c>
      <c r="B47" s="84" t="str">
        <f>'S3 Maquette'!C52</f>
        <v>ECUE</v>
      </c>
      <c r="C47" s="24"/>
      <c r="D47" s="61"/>
      <c r="E47" s="61"/>
      <c r="F47" s="61"/>
      <c r="G47" s="26"/>
      <c r="H47" s="26"/>
      <c r="I47" s="26"/>
      <c r="J47" s="26"/>
      <c r="K47" s="26"/>
      <c r="L47" s="26"/>
      <c r="M47" s="26"/>
      <c r="N47" s="26"/>
      <c r="O47" s="26"/>
      <c r="P47" s="26"/>
      <c r="Q47" s="26"/>
      <c r="R47" s="26"/>
      <c r="S47" s="26"/>
      <c r="T47" s="26"/>
      <c r="U47" s="26"/>
      <c r="V47" s="81"/>
      <c r="W47" s="46"/>
      <c r="X47" s="47"/>
      <c r="Y47" s="47"/>
    </row>
    <row r="48" spans="1:25" ht="30.6" customHeight="1">
      <c r="A48" s="84" t="str">
        <f>'S3 Maquette'!B53</f>
        <v>UE SV : Biochimie-Chimie du vivant</v>
      </c>
      <c r="B48" s="84" t="str">
        <f>'S3 Maquette'!C53</f>
        <v>UE</v>
      </c>
      <c r="C48" s="24"/>
      <c r="D48" s="61"/>
      <c r="E48" s="61"/>
      <c r="F48" s="61"/>
      <c r="G48" s="26"/>
      <c r="H48" s="26"/>
      <c r="I48" s="26"/>
      <c r="J48" s="26"/>
      <c r="K48" s="26"/>
      <c r="L48" s="26"/>
      <c r="M48" s="26"/>
      <c r="N48" s="26"/>
      <c r="O48" s="26"/>
      <c r="P48" s="26"/>
      <c r="Q48" s="26"/>
      <c r="R48" s="26"/>
      <c r="S48" s="26"/>
      <c r="T48" s="26"/>
      <c r="U48" s="26"/>
      <c r="V48" s="81"/>
      <c r="W48" s="46"/>
      <c r="X48" s="47"/>
      <c r="Y48" s="47"/>
    </row>
    <row r="49" spans="1:25" ht="30.6" customHeight="1">
      <c r="A49" s="84" t="str">
        <f>'S3 Maquette'!B54</f>
        <v>Chimie Biologique</v>
      </c>
      <c r="B49" s="84" t="str">
        <f>'S3 Maquette'!C54</f>
        <v>ECUE</v>
      </c>
      <c r="C49" s="24"/>
      <c r="D49" s="26"/>
      <c r="E49" s="26"/>
      <c r="F49" s="26"/>
      <c r="G49" s="26"/>
      <c r="H49" s="26"/>
      <c r="I49" s="26"/>
      <c r="J49" s="26"/>
      <c r="K49" s="26"/>
      <c r="L49" s="26"/>
      <c r="M49" s="26"/>
      <c r="N49" s="26"/>
      <c r="O49" s="26"/>
      <c r="P49" s="26"/>
      <c r="Q49" s="26"/>
      <c r="R49" s="26"/>
      <c r="S49" s="26"/>
      <c r="T49" s="26"/>
      <c r="U49" s="26"/>
      <c r="V49" s="81"/>
      <c r="W49" s="46"/>
      <c r="X49" s="47"/>
      <c r="Y49" s="47"/>
    </row>
    <row r="50" spans="1:25" ht="30.6" customHeight="1">
      <c r="A50" s="84" t="str">
        <f>'S3 Maquette'!B55</f>
        <v>Biochimie Métabolique</v>
      </c>
      <c r="B50" s="84" t="str">
        <f>'S3 Maquette'!C55</f>
        <v>ECUE</v>
      </c>
      <c r="C50" s="24"/>
      <c r="D50" s="26"/>
      <c r="E50" s="26"/>
      <c r="F50" s="26"/>
      <c r="G50" s="26"/>
      <c r="H50" s="26"/>
      <c r="I50" s="26"/>
      <c r="J50" s="26"/>
      <c r="K50" s="26"/>
      <c r="L50" s="26"/>
      <c r="M50" s="26"/>
      <c r="N50" s="26"/>
      <c r="O50" s="26"/>
      <c r="P50" s="26"/>
      <c r="Q50" s="26"/>
      <c r="R50" s="26"/>
      <c r="S50" s="26"/>
      <c r="T50" s="26"/>
      <c r="U50" s="26"/>
      <c r="V50" s="81"/>
      <c r="W50" s="46"/>
      <c r="X50" s="47"/>
      <c r="Y50" s="47"/>
    </row>
    <row r="51" spans="1:25" ht="30.6" customHeight="1">
      <c r="A51" s="84">
        <f>'S3 Maquette'!B56</f>
        <v>0</v>
      </c>
      <c r="B51" s="84">
        <f>'S3 Maquette'!C56</f>
        <v>0</v>
      </c>
      <c r="C51" s="24"/>
      <c r="D51" s="26"/>
      <c r="E51" s="26"/>
      <c r="F51" s="26"/>
      <c r="G51" s="26"/>
      <c r="H51" s="26"/>
      <c r="I51" s="26"/>
      <c r="J51" s="26"/>
      <c r="K51" s="26"/>
      <c r="L51" s="26"/>
      <c r="M51" s="26"/>
      <c r="N51" s="26"/>
      <c r="O51" s="26"/>
      <c r="P51" s="26"/>
      <c r="Q51" s="26"/>
      <c r="R51" s="26"/>
      <c r="S51" s="26"/>
      <c r="T51" s="26"/>
      <c r="U51" s="26"/>
      <c r="V51" s="81"/>
      <c r="W51" s="46"/>
      <c r="X51" s="47"/>
      <c r="Y51" s="47"/>
    </row>
    <row r="52" spans="1:25" ht="30.6" customHeight="1">
      <c r="A52" s="84">
        <f>'S3 Maquette'!B57</f>
        <v>0</v>
      </c>
      <c r="B52" s="84">
        <f>'S3 Maquette'!C57</f>
        <v>0</v>
      </c>
      <c r="C52" s="24"/>
      <c r="D52" s="26"/>
      <c r="E52" s="26"/>
      <c r="F52" s="26"/>
      <c r="G52" s="26"/>
      <c r="H52" s="26"/>
      <c r="I52" s="26"/>
      <c r="J52" s="26"/>
      <c r="K52" s="26"/>
      <c r="L52" s="26"/>
      <c r="M52" s="26"/>
      <c r="N52" s="26"/>
      <c r="O52" s="26"/>
      <c r="P52" s="26"/>
      <c r="Q52" s="26"/>
      <c r="R52" s="26"/>
      <c r="S52" s="26"/>
      <c r="T52" s="26"/>
      <c r="U52" s="26"/>
      <c r="V52" s="81"/>
      <c r="W52" s="46"/>
      <c r="X52" s="47"/>
      <c r="Y52" s="47"/>
    </row>
    <row r="53" spans="1:25" ht="30.6" customHeight="1">
      <c r="A53" s="84">
        <f>'S3 Maquette'!B58</f>
        <v>0</v>
      </c>
      <c r="B53" s="84">
        <f>'S3 Maquette'!C58</f>
        <v>0</v>
      </c>
      <c r="C53" s="24"/>
      <c r="D53" s="26"/>
      <c r="E53" s="26"/>
      <c r="F53" s="26"/>
      <c r="G53" s="26"/>
      <c r="H53" s="26"/>
      <c r="I53" s="26"/>
      <c r="J53" s="26"/>
      <c r="K53" s="26"/>
      <c r="L53" s="26"/>
      <c r="M53" s="26"/>
      <c r="N53" s="26"/>
      <c r="O53" s="26"/>
      <c r="P53" s="26"/>
      <c r="Q53" s="26"/>
      <c r="R53" s="26"/>
      <c r="S53" s="26"/>
      <c r="T53" s="26"/>
      <c r="U53" s="26"/>
      <c r="V53" s="81"/>
      <c r="W53" s="46"/>
      <c r="X53" s="47"/>
      <c r="Y53" s="47"/>
    </row>
    <row r="54" spans="1:25" ht="30.6" customHeight="1">
      <c r="A54" s="84">
        <f>'S3 Maquette'!B59</f>
        <v>0</v>
      </c>
      <c r="B54" s="84">
        <f>'S3 Maquette'!C59</f>
        <v>0</v>
      </c>
      <c r="C54" s="24"/>
      <c r="D54" s="26"/>
      <c r="E54" s="26"/>
      <c r="F54" s="26"/>
      <c r="G54" s="26"/>
      <c r="H54" s="26"/>
      <c r="I54" s="26"/>
      <c r="J54" s="26"/>
      <c r="K54" s="26"/>
      <c r="L54" s="26"/>
      <c r="M54" s="26"/>
      <c r="N54" s="26"/>
      <c r="O54" s="26"/>
      <c r="P54" s="26"/>
      <c r="Q54" s="26"/>
      <c r="R54" s="26"/>
      <c r="S54" s="26"/>
      <c r="T54" s="26"/>
      <c r="U54" s="26"/>
      <c r="V54" s="81"/>
      <c r="W54" s="46"/>
      <c r="X54" s="47"/>
      <c r="Y54" s="47"/>
    </row>
    <row r="55" spans="1:25" ht="30.6" customHeight="1">
      <c r="A55" s="84">
        <f>'S3 Maquette'!B60</f>
        <v>0</v>
      </c>
      <c r="B55" s="84">
        <f>'S3 Maquette'!C60</f>
        <v>0</v>
      </c>
      <c r="C55" s="24"/>
      <c r="D55" s="26"/>
      <c r="E55" s="26"/>
      <c r="F55" s="26"/>
      <c r="G55" s="26"/>
      <c r="H55" s="26"/>
      <c r="I55" s="26"/>
      <c r="J55" s="26"/>
      <c r="K55" s="26"/>
      <c r="L55" s="26"/>
      <c r="M55" s="26"/>
      <c r="N55" s="26"/>
      <c r="O55" s="26"/>
      <c r="P55" s="26"/>
      <c r="Q55" s="26"/>
      <c r="R55" s="26"/>
      <c r="S55" s="26"/>
      <c r="T55" s="26"/>
      <c r="U55" s="26"/>
      <c r="V55" s="81"/>
      <c r="W55" s="46"/>
      <c r="X55" s="47"/>
      <c r="Y55" s="47"/>
    </row>
    <row r="56" spans="1:25" ht="30.6" customHeight="1">
      <c r="A56" s="84">
        <f>'S3 Maquette'!B61</f>
        <v>0</v>
      </c>
      <c r="B56" s="84">
        <f>'S3 Maquette'!C61</f>
        <v>0</v>
      </c>
      <c r="C56" s="24"/>
      <c r="D56" s="26"/>
      <c r="E56" s="26"/>
      <c r="F56" s="26"/>
      <c r="G56" s="26"/>
      <c r="H56" s="26"/>
      <c r="I56" s="26"/>
      <c r="J56" s="26"/>
      <c r="K56" s="26"/>
      <c r="L56" s="26"/>
      <c r="M56" s="26"/>
      <c r="N56" s="26"/>
      <c r="O56" s="26"/>
      <c r="P56" s="26"/>
      <c r="Q56" s="26"/>
      <c r="R56" s="26"/>
      <c r="S56" s="26"/>
      <c r="T56" s="26"/>
      <c r="U56" s="26"/>
      <c r="V56" s="81"/>
      <c r="W56" s="46"/>
      <c r="X56" s="47"/>
      <c r="Y56" s="47"/>
    </row>
    <row r="57" spans="1:25" ht="30.6" customHeight="1">
      <c r="A57" s="84">
        <f>'S3 Maquette'!B62</f>
        <v>0</v>
      </c>
      <c r="B57" s="84">
        <f>'S3 Maquette'!C62</f>
        <v>0</v>
      </c>
      <c r="C57" s="24"/>
      <c r="D57" s="26"/>
      <c r="E57" s="26"/>
      <c r="F57" s="26"/>
      <c r="G57" s="26"/>
      <c r="H57" s="26"/>
      <c r="I57" s="26"/>
      <c r="J57" s="26"/>
      <c r="K57" s="26"/>
      <c r="L57" s="26"/>
      <c r="M57" s="26"/>
      <c r="N57" s="26"/>
      <c r="O57" s="26"/>
      <c r="P57" s="26"/>
      <c r="Q57" s="26"/>
      <c r="R57" s="26"/>
      <c r="S57" s="26"/>
      <c r="T57" s="26"/>
      <c r="U57" s="26"/>
      <c r="V57" s="81"/>
      <c r="W57" s="46"/>
      <c r="X57" s="47"/>
      <c r="Y57" s="47"/>
    </row>
    <row r="58" spans="1:25" ht="30.6" customHeight="1">
      <c r="A58" s="84">
        <f>'S3 Maquette'!B63</f>
        <v>0</v>
      </c>
      <c r="B58" s="84">
        <f>'S3 Maquette'!C63</f>
        <v>0</v>
      </c>
      <c r="C58" s="24"/>
      <c r="D58" s="26"/>
      <c r="E58" s="26"/>
      <c r="F58" s="26"/>
      <c r="G58" s="26"/>
      <c r="H58" s="26"/>
      <c r="I58" s="26"/>
      <c r="J58" s="26"/>
      <c r="K58" s="26"/>
      <c r="L58" s="26"/>
      <c r="M58" s="26"/>
      <c r="N58" s="26"/>
      <c r="O58" s="26"/>
      <c r="P58" s="26"/>
      <c r="Q58" s="26"/>
      <c r="R58" s="26"/>
      <c r="S58" s="26"/>
      <c r="T58" s="26"/>
      <c r="U58" s="26"/>
      <c r="V58" s="81"/>
      <c r="W58" s="46"/>
      <c r="X58" s="47"/>
      <c r="Y58" s="47"/>
    </row>
    <row r="59" spans="1:25" ht="30.6" customHeight="1">
      <c r="A59" s="84">
        <f>'S3 Maquette'!B64</f>
        <v>0</v>
      </c>
      <c r="B59" s="84">
        <f>'S3 Maquette'!C64</f>
        <v>0</v>
      </c>
      <c r="C59" s="24"/>
      <c r="D59" s="26"/>
      <c r="E59" s="26"/>
      <c r="F59" s="26"/>
      <c r="G59" s="26"/>
      <c r="H59" s="26"/>
      <c r="I59" s="26"/>
      <c r="J59" s="26"/>
      <c r="K59" s="26"/>
      <c r="L59" s="26"/>
      <c r="M59" s="26"/>
      <c r="N59" s="26"/>
      <c r="O59" s="26"/>
      <c r="P59" s="26"/>
      <c r="Q59" s="26"/>
      <c r="R59" s="26"/>
      <c r="S59" s="26"/>
      <c r="T59" s="26"/>
      <c r="U59" s="26"/>
      <c r="V59" s="81"/>
      <c r="W59" s="46"/>
      <c r="X59" s="47"/>
      <c r="Y59" s="47"/>
    </row>
    <row r="60" spans="1:25" ht="30.6" customHeight="1">
      <c r="A60" s="84">
        <f>'S3 Maquette'!B65</f>
        <v>0</v>
      </c>
      <c r="B60" s="84">
        <f>'S3 Maquette'!C65</f>
        <v>0</v>
      </c>
      <c r="C60" s="24"/>
      <c r="D60" s="26"/>
      <c r="E60" s="26"/>
      <c r="F60" s="26"/>
      <c r="G60" s="26"/>
      <c r="H60" s="26"/>
      <c r="I60" s="26"/>
      <c r="J60" s="26"/>
      <c r="K60" s="26"/>
      <c r="L60" s="26"/>
      <c r="M60" s="26"/>
      <c r="N60" s="26"/>
      <c r="O60" s="26"/>
      <c r="P60" s="26"/>
      <c r="Q60" s="26"/>
      <c r="R60" s="26"/>
      <c r="S60" s="26"/>
      <c r="T60" s="26"/>
      <c r="U60" s="26"/>
      <c r="V60" s="81"/>
      <c r="W60" s="46"/>
      <c r="X60" s="47"/>
      <c r="Y60" s="47"/>
    </row>
    <row r="61" spans="1:25" ht="30.6" customHeight="1">
      <c r="A61" s="84">
        <f>'S3 Maquette'!B66</f>
        <v>0</v>
      </c>
      <c r="B61" s="84">
        <f>'S3 Maquette'!C66</f>
        <v>0</v>
      </c>
      <c r="C61" s="24"/>
      <c r="D61" s="26"/>
      <c r="E61" s="26"/>
      <c r="F61" s="26"/>
      <c r="G61" s="26"/>
      <c r="H61" s="26"/>
      <c r="I61" s="26"/>
      <c r="J61" s="26"/>
      <c r="K61" s="26"/>
      <c r="L61" s="26"/>
      <c r="M61" s="26"/>
      <c r="N61" s="26"/>
      <c r="O61" s="26"/>
      <c r="P61" s="26"/>
      <c r="Q61" s="26"/>
      <c r="R61" s="26"/>
      <c r="S61" s="26"/>
      <c r="T61" s="26"/>
      <c r="U61" s="26"/>
      <c r="V61" s="81"/>
      <c r="W61" s="46"/>
      <c r="X61" s="47"/>
      <c r="Y61" s="47"/>
    </row>
    <row r="62" spans="1:25" ht="30.6" customHeight="1">
      <c r="A62" s="84">
        <f>'S3 Maquette'!B67</f>
        <v>0</v>
      </c>
      <c r="B62" s="84">
        <f>'S3 Maquette'!C67</f>
        <v>0</v>
      </c>
      <c r="C62" s="24"/>
      <c r="D62" s="26"/>
      <c r="E62" s="26"/>
      <c r="F62" s="26"/>
      <c r="G62" s="26"/>
      <c r="H62" s="26"/>
      <c r="I62" s="26"/>
      <c r="J62" s="26"/>
      <c r="K62" s="26"/>
      <c r="L62" s="26"/>
      <c r="M62" s="26"/>
      <c r="N62" s="26"/>
      <c r="O62" s="26"/>
      <c r="P62" s="26"/>
      <c r="Q62" s="26"/>
      <c r="R62" s="26"/>
      <c r="S62" s="26"/>
      <c r="T62" s="26"/>
      <c r="U62" s="26"/>
      <c r="V62" s="81"/>
      <c r="W62" s="46"/>
      <c r="X62" s="47"/>
      <c r="Y62" s="47"/>
    </row>
    <row r="63" spans="1:25" ht="30.6" customHeight="1">
      <c r="A63" s="84">
        <f>'S3 Maquette'!B68</f>
        <v>0</v>
      </c>
      <c r="B63" s="84">
        <f>'S3 Maquette'!C68</f>
        <v>0</v>
      </c>
      <c r="C63" s="24"/>
      <c r="D63" s="26"/>
      <c r="E63" s="26"/>
      <c r="F63" s="26"/>
      <c r="G63" s="26"/>
      <c r="H63" s="26"/>
      <c r="I63" s="26"/>
      <c r="J63" s="26"/>
      <c r="K63" s="26"/>
      <c r="L63" s="26"/>
      <c r="M63" s="26"/>
      <c r="N63" s="26"/>
      <c r="O63" s="26"/>
      <c r="P63" s="26"/>
      <c r="Q63" s="26"/>
      <c r="R63" s="26"/>
      <c r="S63" s="26"/>
      <c r="T63" s="26"/>
      <c r="U63" s="26"/>
      <c r="V63" s="81"/>
      <c r="W63" s="46"/>
      <c r="X63" s="47"/>
      <c r="Y63" s="47"/>
    </row>
    <row r="64" spans="1:25" ht="30.6" customHeight="1">
      <c r="A64" s="84">
        <f>'S3 Maquette'!B69</f>
        <v>0</v>
      </c>
      <c r="B64" s="84">
        <f>'S3 Maquette'!C69</f>
        <v>0</v>
      </c>
      <c r="C64" s="24"/>
      <c r="D64" s="26"/>
      <c r="E64" s="26"/>
      <c r="F64" s="26"/>
      <c r="G64" s="26"/>
      <c r="H64" s="26"/>
      <c r="I64" s="26"/>
      <c r="J64" s="26"/>
      <c r="K64" s="26"/>
      <c r="L64" s="26"/>
      <c r="M64" s="26"/>
      <c r="N64" s="26"/>
      <c r="O64" s="26"/>
      <c r="P64" s="26"/>
      <c r="Q64" s="26"/>
      <c r="R64" s="26"/>
      <c r="S64" s="26"/>
      <c r="T64" s="26"/>
      <c r="U64" s="26"/>
      <c r="V64" s="81"/>
      <c r="W64" s="46"/>
      <c r="X64" s="47"/>
      <c r="Y64" s="47"/>
    </row>
    <row r="65" spans="1:25" ht="30.6" customHeight="1">
      <c r="A65" s="84">
        <f>'S3 Maquette'!B70</f>
        <v>0</v>
      </c>
      <c r="B65" s="84">
        <f>'S3 Maquette'!C70</f>
        <v>0</v>
      </c>
      <c r="C65" s="24"/>
      <c r="D65" s="26"/>
      <c r="E65" s="26"/>
      <c r="F65" s="26"/>
      <c r="G65" s="26"/>
      <c r="H65" s="26"/>
      <c r="I65" s="26"/>
      <c r="J65" s="26"/>
      <c r="K65" s="26"/>
      <c r="L65" s="26"/>
      <c r="M65" s="26"/>
      <c r="N65" s="26"/>
      <c r="O65" s="26"/>
      <c r="P65" s="26"/>
      <c r="Q65" s="26"/>
      <c r="R65" s="26"/>
      <c r="S65" s="26"/>
      <c r="T65" s="26"/>
      <c r="U65" s="26"/>
      <c r="V65" s="81"/>
      <c r="W65" s="46"/>
      <c r="X65" s="47"/>
      <c r="Y65" s="47"/>
    </row>
    <row r="66" spans="1:25" ht="30.6" customHeight="1">
      <c r="A66" s="84">
        <f>'S3 Maquette'!B71</f>
        <v>0</v>
      </c>
      <c r="B66" s="84">
        <f>'S3 Maquette'!C71</f>
        <v>0</v>
      </c>
      <c r="C66" s="24"/>
      <c r="D66" s="26"/>
      <c r="E66" s="26"/>
      <c r="F66" s="26"/>
      <c r="G66" s="26"/>
      <c r="H66" s="26"/>
      <c r="I66" s="26"/>
      <c r="J66" s="26"/>
      <c r="K66" s="26"/>
      <c r="L66" s="26"/>
      <c r="M66" s="26"/>
      <c r="N66" s="26"/>
      <c r="O66" s="26"/>
      <c r="P66" s="26"/>
      <c r="Q66" s="26"/>
      <c r="R66" s="26"/>
      <c r="S66" s="26"/>
      <c r="T66" s="26"/>
      <c r="U66" s="26"/>
      <c r="V66" s="81"/>
      <c r="W66" s="46"/>
      <c r="X66" s="47"/>
      <c r="Y66" s="47"/>
    </row>
    <row r="67" spans="1:25" ht="30.6" customHeight="1">
      <c r="A67" s="84">
        <f>'S3 Maquette'!B72</f>
        <v>0</v>
      </c>
      <c r="B67" s="84">
        <f>'S3 Maquette'!C72</f>
        <v>0</v>
      </c>
      <c r="C67" s="24"/>
      <c r="D67" s="26"/>
      <c r="E67" s="26"/>
      <c r="F67" s="26"/>
      <c r="G67" s="26"/>
      <c r="H67" s="26"/>
      <c r="I67" s="26"/>
      <c r="J67" s="26"/>
      <c r="K67" s="26"/>
      <c r="L67" s="26"/>
      <c r="M67" s="26"/>
      <c r="N67" s="26"/>
      <c r="O67" s="26"/>
      <c r="P67" s="26"/>
      <c r="Q67" s="26"/>
      <c r="R67" s="26"/>
      <c r="S67" s="26"/>
      <c r="T67" s="26"/>
      <c r="U67" s="26"/>
      <c r="V67" s="81"/>
      <c r="W67" s="46"/>
      <c r="X67" s="47"/>
      <c r="Y67" s="47"/>
    </row>
    <row r="68" spans="1:25" ht="30.6" customHeight="1">
      <c r="A68" s="84">
        <f>'S3 Maquette'!B73</f>
        <v>0</v>
      </c>
      <c r="B68" s="84">
        <f>'S3 Maquette'!C73</f>
        <v>0</v>
      </c>
      <c r="C68" s="24"/>
      <c r="D68" s="26"/>
      <c r="E68" s="26"/>
      <c r="F68" s="26"/>
      <c r="G68" s="26"/>
      <c r="H68" s="26"/>
      <c r="I68" s="26"/>
      <c r="J68" s="26"/>
      <c r="K68" s="26"/>
      <c r="L68" s="26"/>
      <c r="M68" s="26"/>
      <c r="N68" s="26"/>
      <c r="O68" s="26"/>
      <c r="P68" s="26"/>
      <c r="Q68" s="26"/>
      <c r="R68" s="26"/>
      <c r="S68" s="26"/>
      <c r="T68" s="26"/>
      <c r="U68" s="26"/>
      <c r="V68" s="81"/>
      <c r="W68" s="46"/>
      <c r="X68" s="47"/>
      <c r="Y68" s="47"/>
    </row>
    <row r="69" spans="1:25" ht="30.6" customHeight="1">
      <c r="A69" s="84">
        <f>'S3 Maquette'!B74</f>
        <v>0</v>
      </c>
      <c r="B69" s="84">
        <f>'S3 Maquette'!C74</f>
        <v>0</v>
      </c>
      <c r="C69" s="24"/>
      <c r="D69" s="26"/>
      <c r="E69" s="26"/>
      <c r="F69" s="26"/>
      <c r="G69" s="26"/>
      <c r="H69" s="26"/>
      <c r="I69" s="26"/>
      <c r="J69" s="26"/>
      <c r="K69" s="26"/>
      <c r="L69" s="26"/>
      <c r="M69" s="26"/>
      <c r="N69" s="26"/>
      <c r="O69" s="26"/>
      <c r="P69" s="26"/>
      <c r="Q69" s="26"/>
      <c r="R69" s="26"/>
      <c r="S69" s="26"/>
      <c r="T69" s="26"/>
      <c r="U69" s="26"/>
      <c r="V69" s="81"/>
      <c r="W69" s="46"/>
      <c r="X69" s="47"/>
      <c r="Y69" s="47"/>
    </row>
    <row r="70" spans="1:25" ht="30.6" customHeight="1">
      <c r="A70" s="84">
        <f>'S3 Maquette'!B75</f>
        <v>0</v>
      </c>
      <c r="B70" s="84">
        <f>'S3 Maquette'!C75</f>
        <v>0</v>
      </c>
      <c r="C70" s="24"/>
      <c r="D70" s="26"/>
      <c r="E70" s="26"/>
      <c r="F70" s="26"/>
      <c r="G70" s="26"/>
      <c r="H70" s="26"/>
      <c r="I70" s="26"/>
      <c r="J70" s="26"/>
      <c r="K70" s="26"/>
      <c r="L70" s="26"/>
      <c r="M70" s="26"/>
      <c r="N70" s="26"/>
      <c r="O70" s="26"/>
      <c r="P70" s="26"/>
      <c r="Q70" s="26"/>
      <c r="R70" s="26"/>
      <c r="S70" s="26"/>
      <c r="T70" s="26"/>
      <c r="U70" s="26"/>
      <c r="V70" s="81"/>
      <c r="W70" s="46"/>
      <c r="X70" s="47"/>
      <c r="Y70" s="47"/>
    </row>
    <row r="71" spans="1:25" ht="30.6" customHeight="1">
      <c r="A71" s="84">
        <f>'S3 Maquette'!B76</f>
        <v>0</v>
      </c>
      <c r="B71" s="84">
        <f>'S3 Maquette'!C76</f>
        <v>0</v>
      </c>
      <c r="C71" s="24"/>
      <c r="D71" s="26"/>
      <c r="E71" s="26"/>
      <c r="F71" s="26"/>
      <c r="G71" s="26"/>
      <c r="H71" s="26"/>
      <c r="I71" s="26"/>
      <c r="J71" s="26"/>
      <c r="K71" s="26"/>
      <c r="L71" s="26"/>
      <c r="M71" s="26"/>
      <c r="N71" s="26"/>
      <c r="O71" s="26"/>
      <c r="P71" s="26"/>
      <c r="Q71" s="26"/>
      <c r="R71" s="26"/>
      <c r="S71" s="26"/>
      <c r="T71" s="26"/>
      <c r="U71" s="26"/>
      <c r="V71" s="81"/>
      <c r="W71" s="46"/>
      <c r="X71" s="47"/>
      <c r="Y71" s="47"/>
    </row>
    <row r="72" spans="1:25" ht="30.6" customHeight="1">
      <c r="A72" s="84">
        <f>'S3 Maquette'!B77</f>
        <v>0</v>
      </c>
      <c r="B72" s="84">
        <f>'S3 Maquette'!C77</f>
        <v>0</v>
      </c>
      <c r="C72" s="24"/>
      <c r="D72" s="26"/>
      <c r="E72" s="26"/>
      <c r="F72" s="26"/>
      <c r="G72" s="26"/>
      <c r="H72" s="26"/>
      <c r="I72" s="26"/>
      <c r="J72" s="26"/>
      <c r="K72" s="26"/>
      <c r="L72" s="26"/>
      <c r="M72" s="26"/>
      <c r="N72" s="26"/>
      <c r="O72" s="26"/>
      <c r="P72" s="26"/>
      <c r="Q72" s="26"/>
      <c r="R72" s="26"/>
      <c r="S72" s="26"/>
      <c r="T72" s="26"/>
      <c r="U72" s="26"/>
      <c r="V72" s="81"/>
      <c r="W72" s="46"/>
      <c r="X72" s="47"/>
      <c r="Y72" s="47"/>
    </row>
    <row r="73" spans="1:25" ht="30.6" customHeight="1">
      <c r="A73" s="84">
        <f>'S3 Maquette'!B78</f>
        <v>0</v>
      </c>
      <c r="B73" s="84">
        <f>'S3 Maquette'!C78</f>
        <v>0</v>
      </c>
      <c r="C73" s="24"/>
      <c r="D73" s="26"/>
      <c r="E73" s="26"/>
      <c r="F73" s="26"/>
      <c r="G73" s="26"/>
      <c r="H73" s="26"/>
      <c r="I73" s="26"/>
      <c r="J73" s="26"/>
      <c r="K73" s="26"/>
      <c r="L73" s="26"/>
      <c r="M73" s="26"/>
      <c r="N73" s="26"/>
      <c r="O73" s="26"/>
      <c r="P73" s="26"/>
      <c r="Q73" s="26"/>
      <c r="R73" s="26"/>
      <c r="S73" s="26"/>
      <c r="T73" s="26"/>
      <c r="U73" s="26"/>
      <c r="V73" s="81"/>
      <c r="W73" s="46"/>
      <c r="X73" s="47"/>
      <c r="Y73" s="47"/>
    </row>
    <row r="74" spans="1:25" ht="30.6" customHeight="1">
      <c r="A74" s="84">
        <f>'S3 Maquette'!B79</f>
        <v>0</v>
      </c>
      <c r="B74" s="84">
        <f>'S3 Maquette'!C79</f>
        <v>0</v>
      </c>
      <c r="C74" s="24"/>
      <c r="D74" s="26"/>
      <c r="E74" s="26"/>
      <c r="F74" s="26"/>
      <c r="G74" s="26"/>
      <c r="H74" s="26"/>
      <c r="I74" s="26"/>
      <c r="J74" s="26"/>
      <c r="K74" s="26"/>
      <c r="L74" s="26"/>
      <c r="M74" s="26"/>
      <c r="N74" s="26"/>
      <c r="O74" s="26"/>
      <c r="P74" s="26"/>
      <c r="Q74" s="26"/>
      <c r="R74" s="26"/>
      <c r="S74" s="26"/>
      <c r="T74" s="26"/>
      <c r="U74" s="26"/>
      <c r="V74" s="81"/>
      <c r="W74" s="46"/>
      <c r="X74" s="47"/>
      <c r="Y74" s="47"/>
    </row>
    <row r="75" spans="1:25" ht="30.6" customHeight="1">
      <c r="A75" s="84">
        <f>'S3 Maquette'!B80</f>
        <v>0</v>
      </c>
      <c r="B75" s="84">
        <f>'S3 Maquette'!C80</f>
        <v>0</v>
      </c>
      <c r="C75" s="24" t="s">
        <v>327</v>
      </c>
      <c r="D75" s="26"/>
      <c r="E75" s="26"/>
      <c r="F75" s="26"/>
      <c r="G75" s="26"/>
      <c r="H75" s="26"/>
      <c r="I75" s="26"/>
      <c r="J75" s="26"/>
      <c r="K75" s="26"/>
      <c r="L75" s="26"/>
      <c r="M75" s="26"/>
      <c r="N75" s="26"/>
      <c r="O75" s="26"/>
      <c r="P75" s="26"/>
      <c r="Q75" s="26"/>
      <c r="R75" s="26"/>
      <c r="S75" s="26"/>
      <c r="T75" s="26"/>
      <c r="U75" s="26"/>
      <c r="V75" s="81"/>
      <c r="W75" s="46"/>
      <c r="X75" s="47"/>
      <c r="Y75" s="47"/>
    </row>
    <row r="76" spans="1:25" ht="30.6" customHeight="1">
      <c r="A76" s="84">
        <f>'S3 Maquette'!B81</f>
        <v>0</v>
      </c>
      <c r="B76" s="84">
        <f>'S3 Maquette'!C81</f>
        <v>0</v>
      </c>
      <c r="C76" s="24" t="s">
        <v>327</v>
      </c>
      <c r="D76" s="26"/>
      <c r="E76" s="26"/>
      <c r="F76" s="26"/>
      <c r="G76" s="26"/>
      <c r="H76" s="26"/>
      <c r="I76" s="26"/>
      <c r="J76" s="26"/>
      <c r="K76" s="26"/>
      <c r="L76" s="26"/>
      <c r="M76" s="26"/>
      <c r="N76" s="26"/>
      <c r="O76" s="26"/>
      <c r="P76" s="26"/>
      <c r="Q76" s="26"/>
      <c r="R76" s="26"/>
      <c r="S76" s="26"/>
      <c r="T76" s="26"/>
      <c r="U76" s="26"/>
      <c r="V76" s="81"/>
      <c r="W76" s="46"/>
      <c r="X76" s="47"/>
      <c r="Y76" s="47"/>
    </row>
    <row r="77" spans="1:25" ht="30.6" customHeight="1">
      <c r="A77" s="84">
        <f>'S3 Maquette'!B82</f>
        <v>0</v>
      </c>
      <c r="B77" s="84">
        <f>'S3 Maquette'!C82</f>
        <v>0</v>
      </c>
      <c r="C77" s="24" t="s">
        <v>327</v>
      </c>
      <c r="D77" s="26"/>
      <c r="E77" s="26"/>
      <c r="F77" s="26"/>
      <c r="G77" s="26"/>
      <c r="H77" s="26"/>
      <c r="I77" s="26"/>
      <c r="J77" s="26"/>
      <c r="K77" s="26"/>
      <c r="L77" s="26"/>
      <c r="M77" s="26"/>
      <c r="N77" s="26"/>
      <c r="O77" s="26"/>
      <c r="P77" s="26"/>
      <c r="Q77" s="26"/>
      <c r="R77" s="26"/>
      <c r="S77" s="26"/>
      <c r="T77" s="26"/>
      <c r="U77" s="26"/>
      <c r="V77" s="81"/>
      <c r="W77" s="46"/>
      <c r="X77" s="47"/>
      <c r="Y77" s="47"/>
    </row>
    <row r="78" spans="1:25" ht="30.6" customHeight="1">
      <c r="A78" s="84">
        <f>'S3 Maquette'!B83</f>
        <v>0</v>
      </c>
      <c r="B78" s="84">
        <f>'S3 Maquette'!C83</f>
        <v>0</v>
      </c>
      <c r="C78" s="24" t="s">
        <v>327</v>
      </c>
      <c r="D78" s="26"/>
      <c r="E78" s="26"/>
      <c r="F78" s="26"/>
      <c r="G78" s="26"/>
      <c r="H78" s="26"/>
      <c r="I78" s="26"/>
      <c r="J78" s="26"/>
      <c r="K78" s="26"/>
      <c r="L78" s="26"/>
      <c r="M78" s="26"/>
      <c r="N78" s="26"/>
      <c r="O78" s="26"/>
      <c r="P78" s="26"/>
      <c r="Q78" s="26"/>
      <c r="R78" s="26"/>
      <c r="S78" s="26"/>
      <c r="T78" s="26"/>
      <c r="U78" s="26"/>
      <c r="V78" s="81"/>
      <c r="W78" s="46"/>
      <c r="X78" s="47"/>
      <c r="Y78" s="47"/>
    </row>
    <row r="79" spans="1:25" ht="30.6" customHeight="1">
      <c r="A79" s="84">
        <f>'S3 Maquette'!B84</f>
        <v>0</v>
      </c>
      <c r="B79" s="84">
        <f>'S3 Maquette'!C84</f>
        <v>0</v>
      </c>
      <c r="C79" s="24" t="s">
        <v>327</v>
      </c>
      <c r="D79" s="26"/>
      <c r="E79" s="26"/>
      <c r="F79" s="26"/>
      <c r="G79" s="26"/>
      <c r="H79" s="26"/>
      <c r="I79" s="26"/>
      <c r="J79" s="26"/>
      <c r="K79" s="26"/>
      <c r="L79" s="26"/>
      <c r="M79" s="26"/>
      <c r="N79" s="26"/>
      <c r="O79" s="26"/>
      <c r="P79" s="26"/>
      <c r="Q79" s="26"/>
      <c r="R79" s="26"/>
      <c r="S79" s="26"/>
      <c r="T79" s="26"/>
      <c r="U79" s="26"/>
      <c r="V79" s="81"/>
      <c r="W79" s="46"/>
      <c r="X79" s="47"/>
      <c r="Y79" s="47"/>
    </row>
    <row r="80" spans="1:25" ht="30.6" customHeight="1">
      <c r="A80" s="84">
        <f>'S3 Maquette'!B85</f>
        <v>0</v>
      </c>
      <c r="B80" s="84">
        <f>'S3 Maquette'!C85</f>
        <v>0</v>
      </c>
      <c r="C80" s="24" t="s">
        <v>327</v>
      </c>
      <c r="D80" s="26"/>
      <c r="E80" s="26"/>
      <c r="F80" s="26"/>
      <c r="G80" s="26"/>
      <c r="H80" s="26"/>
      <c r="I80" s="26"/>
      <c r="J80" s="26"/>
      <c r="K80" s="26"/>
      <c r="L80" s="26"/>
      <c r="M80" s="26"/>
      <c r="N80" s="26"/>
      <c r="O80" s="26"/>
      <c r="P80" s="26"/>
      <c r="Q80" s="26"/>
      <c r="R80" s="26"/>
      <c r="S80" s="26"/>
      <c r="T80" s="26"/>
      <c r="U80" s="26"/>
      <c r="V80" s="81"/>
      <c r="W80" s="46"/>
      <c r="X80" s="47"/>
      <c r="Y80" s="47"/>
    </row>
    <row r="81" spans="1:25" ht="30.6" customHeight="1">
      <c r="A81" s="84">
        <f>'S3 Maquette'!B86</f>
        <v>0</v>
      </c>
      <c r="B81" s="84">
        <f>'S3 Maquette'!C86</f>
        <v>0</v>
      </c>
      <c r="C81" s="24" t="s">
        <v>327</v>
      </c>
      <c r="D81" s="26"/>
      <c r="E81" s="26"/>
      <c r="F81" s="26"/>
      <c r="G81" s="26"/>
      <c r="H81" s="26"/>
      <c r="I81" s="26"/>
      <c r="J81" s="26"/>
      <c r="K81" s="26"/>
      <c r="L81" s="26"/>
      <c r="M81" s="26"/>
      <c r="N81" s="26"/>
      <c r="O81" s="26"/>
      <c r="P81" s="26"/>
      <c r="Q81" s="26"/>
      <c r="R81" s="26"/>
      <c r="S81" s="26"/>
      <c r="T81" s="26"/>
      <c r="U81" s="26"/>
      <c r="V81" s="81"/>
      <c r="W81" s="46"/>
      <c r="X81" s="47"/>
      <c r="Y81" s="47"/>
    </row>
    <row r="82" spans="1:25" ht="30.6" customHeight="1">
      <c r="A82" s="84">
        <f>'S3 Maquette'!B87</f>
        <v>0</v>
      </c>
      <c r="B82" s="84">
        <f>'S3 Maquette'!C87</f>
        <v>0</v>
      </c>
      <c r="C82" s="24" t="s">
        <v>327</v>
      </c>
      <c r="D82" s="26"/>
      <c r="E82" s="26"/>
      <c r="F82" s="26"/>
      <c r="G82" s="26"/>
      <c r="H82" s="26"/>
      <c r="I82" s="26"/>
      <c r="J82" s="26"/>
      <c r="K82" s="26"/>
      <c r="L82" s="26"/>
      <c r="M82" s="26"/>
      <c r="N82" s="26"/>
      <c r="O82" s="26"/>
      <c r="P82" s="26"/>
      <c r="Q82" s="26"/>
      <c r="R82" s="26"/>
      <c r="S82" s="26"/>
      <c r="T82" s="26"/>
      <c r="U82" s="26"/>
      <c r="V82" s="81"/>
      <c r="W82" s="46"/>
      <c r="X82" s="47"/>
      <c r="Y82" s="47"/>
    </row>
    <row r="83" spans="1:25" ht="30.6" customHeight="1">
      <c r="A83" s="84">
        <f>'S3 Maquette'!B88</f>
        <v>0</v>
      </c>
      <c r="B83" s="84">
        <f>'S3 Maquette'!C88</f>
        <v>0</v>
      </c>
      <c r="C83" s="24" t="s">
        <v>327</v>
      </c>
      <c r="D83" s="26"/>
      <c r="E83" s="26"/>
      <c r="F83" s="26"/>
      <c r="G83" s="26"/>
      <c r="H83" s="26"/>
      <c r="I83" s="26"/>
      <c r="J83" s="26"/>
      <c r="K83" s="26"/>
      <c r="L83" s="26"/>
      <c r="M83" s="26"/>
      <c r="N83" s="26"/>
      <c r="O83" s="26"/>
      <c r="P83" s="26"/>
      <c r="Q83" s="26"/>
      <c r="R83" s="26"/>
      <c r="S83" s="26"/>
      <c r="T83" s="26"/>
      <c r="U83" s="26"/>
      <c r="V83" s="81"/>
      <c r="W83" s="46"/>
      <c r="X83" s="47"/>
      <c r="Y83" s="47"/>
    </row>
    <row r="84" spans="1:25" ht="30.6" customHeight="1">
      <c r="A84" s="84">
        <f>'S3 Maquette'!B89</f>
        <v>0</v>
      </c>
      <c r="B84" s="84">
        <f>'S3 Maquette'!C89</f>
        <v>0</v>
      </c>
      <c r="C84" s="24" t="s">
        <v>327</v>
      </c>
      <c r="D84" s="26"/>
      <c r="E84" s="26"/>
      <c r="F84" s="26"/>
      <c r="G84" s="26"/>
      <c r="H84" s="26"/>
      <c r="I84" s="26"/>
      <c r="J84" s="26"/>
      <c r="K84" s="26"/>
      <c r="L84" s="26"/>
      <c r="M84" s="26"/>
      <c r="N84" s="26"/>
      <c r="O84" s="26"/>
      <c r="P84" s="26"/>
      <c r="Q84" s="26"/>
      <c r="R84" s="26"/>
      <c r="S84" s="26"/>
      <c r="T84" s="26"/>
      <c r="U84" s="26"/>
      <c r="V84" s="81"/>
      <c r="W84" s="46"/>
      <c r="X84" s="47"/>
      <c r="Y84" s="47"/>
    </row>
    <row r="85" spans="1:25" ht="30.6" customHeight="1">
      <c r="A85" s="84">
        <f>'S3 Maquette'!B90</f>
        <v>0</v>
      </c>
      <c r="B85" s="84">
        <f>'S3 Maquette'!C90</f>
        <v>0</v>
      </c>
      <c r="C85" s="24" t="s">
        <v>327</v>
      </c>
      <c r="D85" s="26"/>
      <c r="E85" s="26"/>
      <c r="F85" s="26"/>
      <c r="G85" s="26"/>
      <c r="H85" s="26"/>
      <c r="I85" s="26"/>
      <c r="J85" s="26"/>
      <c r="K85" s="26"/>
      <c r="L85" s="26"/>
      <c r="M85" s="26"/>
      <c r="N85" s="26"/>
      <c r="O85" s="26"/>
      <c r="P85" s="26"/>
      <c r="Q85" s="26"/>
      <c r="R85" s="26"/>
      <c r="S85" s="26"/>
      <c r="T85" s="26"/>
      <c r="U85" s="26"/>
      <c r="V85" s="81"/>
      <c r="W85" s="46"/>
      <c r="X85" s="47"/>
      <c r="Y85" s="47"/>
    </row>
    <row r="86" spans="1:25" ht="30.6" customHeight="1">
      <c r="A86" s="84">
        <f>'S3 Maquette'!B91</f>
        <v>0</v>
      </c>
      <c r="B86" s="84">
        <f>'S3 Maquette'!C91</f>
        <v>0</v>
      </c>
      <c r="C86" s="24" t="s">
        <v>327</v>
      </c>
      <c r="D86" s="26"/>
      <c r="E86" s="26"/>
      <c r="F86" s="26"/>
      <c r="G86" s="26"/>
      <c r="H86" s="26"/>
      <c r="I86" s="26"/>
      <c r="J86" s="26"/>
      <c r="K86" s="26"/>
      <c r="L86" s="26"/>
      <c r="M86" s="26"/>
      <c r="N86" s="26"/>
      <c r="O86" s="26"/>
      <c r="P86" s="26"/>
      <c r="Q86" s="26"/>
      <c r="R86" s="26"/>
      <c r="S86" s="26"/>
      <c r="T86" s="26"/>
      <c r="U86" s="26"/>
      <c r="V86" s="81"/>
      <c r="W86" s="46"/>
      <c r="X86" s="47"/>
      <c r="Y86" s="47"/>
    </row>
    <row r="87" spans="1:25" ht="30.6" customHeight="1">
      <c r="A87" s="84">
        <f>'S3 Maquette'!B92</f>
        <v>0</v>
      </c>
      <c r="B87" s="84">
        <f>'S3 Maquette'!C92</f>
        <v>0</v>
      </c>
      <c r="C87" s="24" t="s">
        <v>327</v>
      </c>
      <c r="D87" s="26"/>
      <c r="E87" s="26"/>
      <c r="F87" s="26"/>
      <c r="G87" s="26"/>
      <c r="H87" s="26"/>
      <c r="I87" s="26"/>
      <c r="J87" s="26"/>
      <c r="K87" s="26"/>
      <c r="L87" s="26"/>
      <c r="M87" s="26"/>
      <c r="N87" s="26"/>
      <c r="O87" s="26"/>
      <c r="P87" s="26"/>
      <c r="Q87" s="26"/>
      <c r="R87" s="26"/>
      <c r="S87" s="26"/>
      <c r="T87" s="26"/>
      <c r="U87" s="26"/>
      <c r="V87" s="81"/>
      <c r="W87" s="46"/>
      <c r="X87" s="47"/>
      <c r="Y87" s="47"/>
    </row>
    <row r="88" spans="1:25" ht="30.6" customHeight="1">
      <c r="A88" s="84">
        <f>'S3 Maquette'!B93</f>
        <v>0</v>
      </c>
      <c r="B88" s="84">
        <f>'S3 Maquette'!C93</f>
        <v>0</v>
      </c>
      <c r="C88" s="24" t="s">
        <v>327</v>
      </c>
      <c r="D88" s="26"/>
      <c r="E88" s="26"/>
      <c r="F88" s="26"/>
      <c r="G88" s="26"/>
      <c r="H88" s="26"/>
      <c r="I88" s="26"/>
      <c r="J88" s="26"/>
      <c r="K88" s="26"/>
      <c r="L88" s="26"/>
      <c r="M88" s="26"/>
      <c r="N88" s="26"/>
      <c r="O88" s="26"/>
      <c r="P88" s="26"/>
      <c r="Q88" s="26"/>
      <c r="R88" s="26"/>
      <c r="S88" s="26"/>
      <c r="T88" s="26"/>
      <c r="U88" s="26"/>
      <c r="V88" s="81"/>
      <c r="W88" s="46"/>
      <c r="X88" s="47"/>
      <c r="Y88" s="47"/>
    </row>
    <row r="89" spans="1:25" ht="30.6" customHeight="1">
      <c r="A89" s="84">
        <f>'S3 Maquette'!B94</f>
        <v>0</v>
      </c>
      <c r="B89" s="84">
        <f>'S3 Maquette'!C94</f>
        <v>0</v>
      </c>
      <c r="C89" s="24" t="s">
        <v>327</v>
      </c>
      <c r="D89" s="26"/>
      <c r="E89" s="26"/>
      <c r="F89" s="26"/>
      <c r="G89" s="26"/>
      <c r="H89" s="26"/>
      <c r="I89" s="26"/>
      <c r="J89" s="26"/>
      <c r="K89" s="26"/>
      <c r="L89" s="26"/>
      <c r="M89" s="26"/>
      <c r="N89" s="26"/>
      <c r="O89" s="26"/>
      <c r="P89" s="26"/>
      <c r="Q89" s="26"/>
      <c r="R89" s="26"/>
      <c r="S89" s="26"/>
      <c r="T89" s="26"/>
      <c r="U89" s="26"/>
      <c r="V89" s="81"/>
      <c r="W89" s="46"/>
      <c r="X89" s="47"/>
      <c r="Y89" s="47"/>
    </row>
    <row r="90" spans="1:25" ht="30.6" customHeight="1">
      <c r="A90" s="84">
        <f>'S3 Maquette'!B95</f>
        <v>0</v>
      </c>
      <c r="B90" s="84">
        <f>'S3 Maquette'!C95</f>
        <v>0</v>
      </c>
      <c r="C90" s="24" t="s">
        <v>327</v>
      </c>
      <c r="D90" s="26"/>
      <c r="E90" s="26"/>
      <c r="F90" s="26"/>
      <c r="G90" s="26"/>
      <c r="H90" s="26"/>
      <c r="I90" s="26"/>
      <c r="J90" s="26"/>
      <c r="K90" s="26"/>
      <c r="L90" s="26"/>
      <c r="M90" s="26"/>
      <c r="N90" s="26"/>
      <c r="O90" s="26"/>
      <c r="P90" s="26"/>
      <c r="Q90" s="26"/>
      <c r="R90" s="26"/>
      <c r="S90" s="26"/>
      <c r="T90" s="26"/>
      <c r="U90" s="26"/>
      <c r="V90" s="81"/>
      <c r="W90" s="46"/>
      <c r="X90" s="47"/>
      <c r="Y90" s="47"/>
    </row>
    <row r="91" spans="1:25" ht="30.6" customHeight="1">
      <c r="A91" s="84">
        <f>'S3 Maquette'!B96</f>
        <v>0</v>
      </c>
      <c r="B91" s="84">
        <f>'S3 Maquette'!C96</f>
        <v>0</v>
      </c>
      <c r="C91" s="24" t="s">
        <v>327</v>
      </c>
      <c r="D91" s="26"/>
      <c r="E91" s="26"/>
      <c r="F91" s="26"/>
      <c r="G91" s="26"/>
      <c r="H91" s="26"/>
      <c r="I91" s="26"/>
      <c r="J91" s="26"/>
      <c r="K91" s="26"/>
      <c r="L91" s="26"/>
      <c r="M91" s="26"/>
      <c r="N91" s="26"/>
      <c r="O91" s="26"/>
      <c r="P91" s="26"/>
      <c r="Q91" s="26"/>
      <c r="R91" s="26"/>
      <c r="S91" s="26"/>
      <c r="T91" s="26"/>
      <c r="U91" s="26"/>
      <c r="V91" s="81"/>
      <c r="W91" s="46"/>
      <c r="X91" s="47"/>
      <c r="Y91" s="47"/>
    </row>
    <row r="92" spans="1:25" ht="30.6" customHeight="1">
      <c r="A92" s="84">
        <f>'S3 Maquette'!B97</f>
        <v>0</v>
      </c>
      <c r="B92" s="84">
        <f>'S3 Maquette'!C97</f>
        <v>0</v>
      </c>
      <c r="C92" s="24" t="s">
        <v>327</v>
      </c>
      <c r="D92" s="26"/>
      <c r="E92" s="26"/>
      <c r="F92" s="26"/>
      <c r="G92" s="26"/>
      <c r="H92" s="26"/>
      <c r="I92" s="26"/>
      <c r="J92" s="26"/>
      <c r="K92" s="26"/>
      <c r="L92" s="26"/>
      <c r="M92" s="26"/>
      <c r="N92" s="26"/>
      <c r="O92" s="26"/>
      <c r="P92" s="26"/>
      <c r="Q92" s="26"/>
      <c r="R92" s="26"/>
      <c r="S92" s="26"/>
      <c r="T92" s="26"/>
      <c r="U92" s="26"/>
      <c r="V92" s="81"/>
      <c r="W92" s="46"/>
      <c r="X92" s="47"/>
      <c r="Y92" s="47"/>
    </row>
    <row r="93" spans="1:25" ht="30.6" customHeight="1">
      <c r="A93" s="84">
        <f>'S3 Maquette'!B98</f>
        <v>0</v>
      </c>
      <c r="B93" s="84">
        <f>'S3 Maquette'!C98</f>
        <v>0</v>
      </c>
      <c r="C93" s="24" t="s">
        <v>327</v>
      </c>
      <c r="D93" s="26"/>
      <c r="E93" s="26"/>
      <c r="F93" s="26"/>
      <c r="G93" s="26"/>
      <c r="H93" s="26"/>
      <c r="I93" s="26"/>
      <c r="J93" s="26"/>
      <c r="K93" s="26"/>
      <c r="L93" s="26"/>
      <c r="M93" s="26"/>
      <c r="N93" s="26"/>
      <c r="O93" s="26"/>
      <c r="P93" s="26"/>
      <c r="Q93" s="26"/>
      <c r="R93" s="26"/>
      <c r="S93" s="26"/>
      <c r="T93" s="26"/>
      <c r="U93" s="26"/>
      <c r="V93" s="81"/>
      <c r="W93" s="46"/>
      <c r="X93" s="47"/>
      <c r="Y93" s="47"/>
    </row>
    <row r="94" spans="1:25" ht="30.6" customHeight="1">
      <c r="A94" s="84">
        <f>'S3 Maquette'!B99</f>
        <v>0</v>
      </c>
      <c r="B94" s="84">
        <f>'S3 Maquette'!C99</f>
        <v>0</v>
      </c>
      <c r="C94" s="24" t="s">
        <v>327</v>
      </c>
      <c r="D94" s="26"/>
      <c r="E94" s="26"/>
      <c r="F94" s="26"/>
      <c r="G94" s="26"/>
      <c r="H94" s="26"/>
      <c r="I94" s="26"/>
      <c r="J94" s="26"/>
      <c r="K94" s="26"/>
      <c r="L94" s="26"/>
      <c r="M94" s="26"/>
      <c r="N94" s="26"/>
      <c r="O94" s="26"/>
      <c r="P94" s="26"/>
      <c r="Q94" s="26"/>
      <c r="R94" s="26"/>
      <c r="S94" s="26"/>
      <c r="T94" s="26"/>
      <c r="U94" s="26"/>
      <c r="V94" s="81"/>
      <c r="W94" s="46"/>
      <c r="X94" s="47"/>
      <c r="Y94" s="47"/>
    </row>
    <row r="95" spans="1:25" ht="30.6" customHeight="1">
      <c r="A95" s="84">
        <f>'S3 Maquette'!B100</f>
        <v>0</v>
      </c>
      <c r="B95" s="84">
        <f>'S3 Maquette'!C100</f>
        <v>0</v>
      </c>
      <c r="C95" s="24" t="s">
        <v>327</v>
      </c>
      <c r="D95" s="26"/>
      <c r="E95" s="26"/>
      <c r="F95" s="26"/>
      <c r="G95" s="26"/>
      <c r="H95" s="26"/>
      <c r="I95" s="26"/>
      <c r="J95" s="26"/>
      <c r="K95" s="26"/>
      <c r="L95" s="26"/>
      <c r="M95" s="26"/>
      <c r="N95" s="26"/>
      <c r="O95" s="26"/>
      <c r="P95" s="26"/>
      <c r="Q95" s="26"/>
      <c r="R95" s="26"/>
      <c r="S95" s="26"/>
      <c r="T95" s="26"/>
      <c r="U95" s="26"/>
      <c r="V95" s="81"/>
      <c r="W95" s="46"/>
      <c r="X95" s="47"/>
      <c r="Y95" s="47"/>
    </row>
    <row r="96" spans="1:25" ht="30.6" customHeight="1">
      <c r="A96" s="84">
        <f>'S3 Maquette'!B101</f>
        <v>0</v>
      </c>
      <c r="B96" s="84">
        <f>'S3 Maquette'!C101</f>
        <v>0</v>
      </c>
      <c r="C96" s="24" t="s">
        <v>327</v>
      </c>
      <c r="D96" s="26"/>
      <c r="E96" s="26"/>
      <c r="F96" s="26"/>
      <c r="G96" s="26"/>
      <c r="H96" s="26"/>
      <c r="I96" s="26"/>
      <c r="J96" s="26"/>
      <c r="K96" s="26"/>
      <c r="L96" s="26"/>
      <c r="M96" s="26"/>
      <c r="N96" s="26"/>
      <c r="O96" s="26"/>
      <c r="P96" s="26"/>
      <c r="Q96" s="26"/>
      <c r="R96" s="26"/>
      <c r="S96" s="26"/>
      <c r="T96" s="26"/>
      <c r="U96" s="26"/>
      <c r="V96" s="81"/>
      <c r="W96" s="46"/>
      <c r="X96" s="47"/>
      <c r="Y96" s="47"/>
    </row>
    <row r="97" spans="1:25" ht="30.6" customHeight="1">
      <c r="A97" s="84">
        <f>'S3 Maquette'!B102</f>
        <v>0</v>
      </c>
      <c r="B97" s="84">
        <f>'S3 Maquette'!C102</f>
        <v>0</v>
      </c>
      <c r="C97" s="24" t="s">
        <v>327</v>
      </c>
      <c r="D97" s="26"/>
      <c r="E97" s="26"/>
      <c r="F97" s="26"/>
      <c r="G97" s="26"/>
      <c r="H97" s="26"/>
      <c r="I97" s="26"/>
      <c r="J97" s="26"/>
      <c r="K97" s="26"/>
      <c r="L97" s="26"/>
      <c r="M97" s="26"/>
      <c r="N97" s="26"/>
      <c r="O97" s="26"/>
      <c r="P97" s="26"/>
      <c r="Q97" s="26"/>
      <c r="R97" s="26"/>
      <c r="S97" s="26"/>
      <c r="T97" s="26"/>
      <c r="U97" s="26"/>
      <c r="V97" s="81"/>
      <c r="W97" s="46"/>
      <c r="X97" s="47"/>
      <c r="Y97" s="47"/>
    </row>
    <row r="98" spans="1:25" ht="30.6" customHeight="1">
      <c r="A98" s="84">
        <f>'S3 Maquette'!B103</f>
        <v>0</v>
      </c>
      <c r="B98" s="84">
        <f>'S3 Maquette'!C103</f>
        <v>0</v>
      </c>
      <c r="C98" s="24" t="s">
        <v>327</v>
      </c>
      <c r="D98" s="26"/>
      <c r="E98" s="26"/>
      <c r="F98" s="26"/>
      <c r="G98" s="26"/>
      <c r="H98" s="26"/>
      <c r="I98" s="26"/>
      <c r="J98" s="26"/>
      <c r="K98" s="26"/>
      <c r="L98" s="26"/>
      <c r="M98" s="26"/>
      <c r="N98" s="26"/>
      <c r="O98" s="26"/>
      <c r="P98" s="26"/>
      <c r="Q98" s="26"/>
      <c r="R98" s="26"/>
      <c r="S98" s="26"/>
      <c r="T98" s="26"/>
      <c r="U98" s="26"/>
      <c r="V98" s="81"/>
      <c r="W98" s="46"/>
      <c r="X98" s="47"/>
      <c r="Y98" s="47"/>
    </row>
    <row r="99" spans="1:25" ht="30.6" customHeight="1">
      <c r="A99" s="84">
        <f>'S3 Maquette'!B104</f>
        <v>0</v>
      </c>
      <c r="B99" s="84">
        <f>'S3 Maquette'!C104</f>
        <v>0</v>
      </c>
      <c r="C99" s="24" t="s">
        <v>327</v>
      </c>
      <c r="D99" s="26"/>
      <c r="E99" s="26"/>
      <c r="F99" s="26"/>
      <c r="G99" s="26"/>
      <c r="H99" s="26"/>
      <c r="I99" s="26"/>
      <c r="J99" s="26"/>
      <c r="K99" s="26"/>
      <c r="L99" s="26"/>
      <c r="M99" s="26"/>
      <c r="N99" s="26"/>
      <c r="O99" s="26"/>
      <c r="P99" s="26"/>
      <c r="Q99" s="26"/>
      <c r="R99" s="26"/>
      <c r="S99" s="26"/>
      <c r="T99" s="26"/>
      <c r="U99" s="26"/>
      <c r="V99" s="81"/>
      <c r="W99" s="46"/>
      <c r="X99" s="47"/>
      <c r="Y99" s="47"/>
    </row>
    <row r="100" spans="1:25" ht="30.6" customHeight="1">
      <c r="A100" s="84">
        <f>'S3 Maquette'!B105</f>
        <v>0</v>
      </c>
      <c r="B100" s="84">
        <f>'S3 Maquette'!C105</f>
        <v>0</v>
      </c>
      <c r="C100" s="24" t="s">
        <v>327</v>
      </c>
      <c r="D100" s="26"/>
      <c r="E100" s="26"/>
      <c r="F100" s="26"/>
      <c r="G100" s="26"/>
      <c r="H100" s="26"/>
      <c r="I100" s="26"/>
      <c r="J100" s="26"/>
      <c r="K100" s="26"/>
      <c r="L100" s="26"/>
      <c r="M100" s="26"/>
      <c r="N100" s="26"/>
      <c r="O100" s="26"/>
      <c r="P100" s="26"/>
      <c r="Q100" s="26"/>
      <c r="R100" s="26"/>
      <c r="S100" s="26"/>
      <c r="T100" s="26"/>
      <c r="U100" s="26"/>
      <c r="V100" s="81"/>
      <c r="W100" s="46"/>
      <c r="X100" s="47"/>
      <c r="Y100" s="47"/>
    </row>
    <row r="101" spans="1:25" ht="30.6" customHeight="1">
      <c r="A101" s="84">
        <f>'S3 Maquette'!B106</f>
        <v>0</v>
      </c>
      <c r="B101" s="84">
        <f>'S3 Maquette'!C106</f>
        <v>0</v>
      </c>
      <c r="C101" s="24" t="s">
        <v>327</v>
      </c>
      <c r="D101" s="26"/>
      <c r="E101" s="26"/>
      <c r="F101" s="26"/>
      <c r="G101" s="26"/>
      <c r="H101" s="26"/>
      <c r="I101" s="26"/>
      <c r="J101" s="26"/>
      <c r="K101" s="26"/>
      <c r="L101" s="26"/>
      <c r="M101" s="26"/>
      <c r="N101" s="26"/>
      <c r="O101" s="26"/>
      <c r="P101" s="26"/>
      <c r="Q101" s="26"/>
      <c r="R101" s="26"/>
      <c r="S101" s="26"/>
      <c r="T101" s="26"/>
      <c r="U101" s="26"/>
      <c r="V101" s="81"/>
      <c r="W101" s="46"/>
      <c r="X101" s="47"/>
      <c r="Y101" s="47"/>
    </row>
    <row r="102" spans="1:25" ht="30.6" customHeight="1">
      <c r="A102" s="84">
        <f>'S3 Maquette'!B107</f>
        <v>0</v>
      </c>
      <c r="B102" s="84">
        <f>'S3 Maquette'!C107</f>
        <v>0</v>
      </c>
      <c r="C102" s="24" t="s">
        <v>327</v>
      </c>
      <c r="D102" s="26"/>
      <c r="E102" s="26"/>
      <c r="F102" s="26"/>
      <c r="G102" s="26"/>
      <c r="H102" s="26"/>
      <c r="I102" s="26"/>
      <c r="J102" s="26"/>
      <c r="K102" s="26"/>
      <c r="L102" s="26"/>
      <c r="M102" s="26"/>
      <c r="N102" s="26"/>
      <c r="O102" s="26"/>
      <c r="P102" s="26"/>
      <c r="Q102" s="26"/>
      <c r="R102" s="26"/>
      <c r="S102" s="26"/>
      <c r="T102" s="26"/>
      <c r="U102" s="26"/>
      <c r="V102" s="81"/>
      <c r="W102" s="46"/>
      <c r="X102" s="47"/>
      <c r="Y102" s="47"/>
    </row>
    <row r="103" spans="1:25" ht="30.6" customHeight="1">
      <c r="A103" s="84">
        <f>'S3 Maquette'!B108</f>
        <v>0</v>
      </c>
      <c r="B103" s="84">
        <f>'S3 Maquette'!C108</f>
        <v>0</v>
      </c>
      <c r="C103" s="24" t="s">
        <v>327</v>
      </c>
      <c r="D103" s="26"/>
      <c r="E103" s="26"/>
      <c r="F103" s="26"/>
      <c r="G103" s="26"/>
      <c r="H103" s="26"/>
      <c r="I103" s="26"/>
      <c r="J103" s="26"/>
      <c r="K103" s="26"/>
      <c r="L103" s="26"/>
      <c r="M103" s="26"/>
      <c r="N103" s="26"/>
      <c r="O103" s="26"/>
      <c r="P103" s="26"/>
      <c r="Q103" s="26"/>
      <c r="R103" s="26"/>
      <c r="S103" s="26"/>
      <c r="T103" s="26"/>
      <c r="U103" s="26"/>
      <c r="V103" s="81"/>
      <c r="W103" s="46"/>
      <c r="X103" s="47"/>
      <c r="Y103" s="47"/>
    </row>
    <row r="104" spans="1:25" ht="30.6" customHeight="1">
      <c r="A104" s="84">
        <f>'S3 Maquette'!B109</f>
        <v>0</v>
      </c>
      <c r="B104" s="84">
        <f>'S3 Maquette'!C109</f>
        <v>0</v>
      </c>
      <c r="C104" s="24" t="s">
        <v>327</v>
      </c>
      <c r="D104" s="26"/>
      <c r="E104" s="26"/>
      <c r="F104" s="26"/>
      <c r="G104" s="26"/>
      <c r="H104" s="26"/>
      <c r="I104" s="26"/>
      <c r="J104" s="26"/>
      <c r="K104" s="26"/>
      <c r="L104" s="26"/>
      <c r="M104" s="26"/>
      <c r="N104" s="26"/>
      <c r="O104" s="26"/>
      <c r="P104" s="26"/>
      <c r="Q104" s="26"/>
      <c r="R104" s="26"/>
      <c r="S104" s="26"/>
      <c r="T104" s="26"/>
      <c r="U104" s="26"/>
      <c r="V104" s="81"/>
      <c r="W104" s="46"/>
      <c r="X104" s="47"/>
      <c r="Y104" s="47"/>
    </row>
    <row r="105" spans="1:25" ht="30.6" customHeight="1">
      <c r="A105" s="84">
        <f>'S3 Maquette'!B110</f>
        <v>0</v>
      </c>
      <c r="B105" s="84">
        <f>'S3 Maquette'!C110</f>
        <v>0</v>
      </c>
      <c r="C105" s="24" t="s">
        <v>327</v>
      </c>
      <c r="D105" s="26"/>
      <c r="E105" s="26"/>
      <c r="F105" s="26"/>
      <c r="G105" s="26"/>
      <c r="H105" s="26"/>
      <c r="I105" s="26"/>
      <c r="J105" s="26"/>
      <c r="K105" s="26"/>
      <c r="L105" s="26"/>
      <c r="M105" s="26"/>
      <c r="N105" s="26"/>
      <c r="O105" s="26"/>
      <c r="P105" s="26"/>
      <c r="Q105" s="26"/>
      <c r="R105" s="26"/>
      <c r="S105" s="26"/>
      <c r="T105" s="26"/>
      <c r="U105" s="26"/>
      <c r="V105" s="81"/>
      <c r="W105" s="46"/>
      <c r="X105" s="47"/>
      <c r="Y105" s="47"/>
    </row>
    <row r="106" spans="1:25" ht="30.6" customHeight="1">
      <c r="A106" s="84">
        <f>'S3 Maquette'!B111</f>
        <v>0</v>
      </c>
      <c r="B106" s="84">
        <f>'S3 Maquette'!C111</f>
        <v>0</v>
      </c>
      <c r="C106" s="24" t="s">
        <v>327</v>
      </c>
      <c r="D106" s="26"/>
      <c r="E106" s="26"/>
      <c r="F106" s="26"/>
      <c r="G106" s="26"/>
      <c r="H106" s="26"/>
      <c r="I106" s="26"/>
      <c r="J106" s="26"/>
      <c r="K106" s="26"/>
      <c r="L106" s="26"/>
      <c r="M106" s="26"/>
      <c r="N106" s="26"/>
      <c r="O106" s="26"/>
      <c r="P106" s="26"/>
      <c r="Q106" s="26"/>
      <c r="R106" s="26"/>
      <c r="S106" s="26"/>
      <c r="T106" s="26"/>
      <c r="U106" s="26"/>
      <c r="V106" s="81"/>
      <c r="W106" s="46"/>
      <c r="X106" s="47"/>
      <c r="Y106" s="47"/>
    </row>
    <row r="107" spans="1:25" ht="30.6" customHeight="1">
      <c r="A107" s="84">
        <f>'S3 Maquette'!B112</f>
        <v>0</v>
      </c>
      <c r="B107" s="84">
        <f>'S3 Maquette'!C112</f>
        <v>0</v>
      </c>
      <c r="C107" s="24" t="s">
        <v>327</v>
      </c>
      <c r="D107" s="26"/>
      <c r="E107" s="26"/>
      <c r="F107" s="26"/>
      <c r="G107" s="26"/>
      <c r="H107" s="26"/>
      <c r="I107" s="26"/>
      <c r="J107" s="26"/>
      <c r="K107" s="26"/>
      <c r="L107" s="26"/>
      <c r="M107" s="26"/>
      <c r="N107" s="26"/>
      <c r="O107" s="26"/>
      <c r="P107" s="26"/>
      <c r="Q107" s="26"/>
      <c r="R107" s="26"/>
      <c r="S107" s="26"/>
      <c r="T107" s="26"/>
      <c r="U107" s="26"/>
      <c r="V107" s="81"/>
      <c r="W107" s="46"/>
      <c r="X107" s="47"/>
      <c r="Y107" s="47"/>
    </row>
    <row r="108" spans="1:25" ht="30.6" customHeight="1">
      <c r="A108" s="84">
        <f>'S3 Maquette'!B113</f>
        <v>0</v>
      </c>
      <c r="B108" s="84">
        <f>'S3 Maquette'!C113</f>
        <v>0</v>
      </c>
      <c r="C108" s="24" t="s">
        <v>327</v>
      </c>
      <c r="D108" s="26"/>
      <c r="E108" s="26"/>
      <c r="F108" s="26"/>
      <c r="G108" s="26"/>
      <c r="H108" s="26"/>
      <c r="I108" s="26"/>
      <c r="J108" s="26"/>
      <c r="K108" s="26"/>
      <c r="L108" s="26"/>
      <c r="M108" s="26"/>
      <c r="N108" s="26"/>
      <c r="O108" s="26"/>
      <c r="P108" s="26"/>
      <c r="Q108" s="26"/>
      <c r="R108" s="26"/>
      <c r="S108" s="26"/>
      <c r="T108" s="26"/>
      <c r="U108" s="26"/>
      <c r="V108" s="81"/>
      <c r="W108" s="46"/>
      <c r="X108" s="47"/>
      <c r="Y108" s="47"/>
    </row>
    <row r="109" spans="1:25" ht="30.6" customHeight="1">
      <c r="A109" s="84">
        <f>'S3 Maquette'!B114</f>
        <v>0</v>
      </c>
      <c r="B109" s="84">
        <f>'S3 Maquette'!C114</f>
        <v>0</v>
      </c>
      <c r="C109" s="24" t="s">
        <v>327</v>
      </c>
      <c r="D109" s="26"/>
      <c r="E109" s="26"/>
      <c r="F109" s="26"/>
      <c r="G109" s="26"/>
      <c r="H109" s="26"/>
      <c r="I109" s="26"/>
      <c r="J109" s="26"/>
      <c r="K109" s="26"/>
      <c r="L109" s="26"/>
      <c r="M109" s="26"/>
      <c r="N109" s="26"/>
      <c r="O109" s="26"/>
      <c r="P109" s="26"/>
      <c r="Q109" s="26"/>
      <c r="R109" s="26"/>
      <c r="S109" s="26"/>
      <c r="T109" s="26"/>
      <c r="U109" s="26"/>
      <c r="V109" s="81"/>
      <c r="W109" s="46"/>
      <c r="X109" s="47"/>
      <c r="Y109" s="47"/>
    </row>
    <row r="110" spans="1:25" ht="30.6" customHeight="1">
      <c r="A110" s="84">
        <f>'S3 Maquette'!B115</f>
        <v>0</v>
      </c>
      <c r="B110" s="84">
        <f>'S3 Maquette'!C115</f>
        <v>0</v>
      </c>
      <c r="C110" s="24" t="s">
        <v>327</v>
      </c>
      <c r="D110" s="26"/>
      <c r="E110" s="26"/>
      <c r="F110" s="26"/>
      <c r="G110" s="26"/>
      <c r="H110" s="26"/>
      <c r="I110" s="26"/>
      <c r="J110" s="26"/>
      <c r="K110" s="26"/>
      <c r="L110" s="26"/>
      <c r="M110" s="26"/>
      <c r="N110" s="26"/>
      <c r="O110" s="26"/>
      <c r="P110" s="26"/>
      <c r="Q110" s="26"/>
      <c r="R110" s="26"/>
      <c r="S110" s="26"/>
      <c r="T110" s="26"/>
      <c r="U110" s="26"/>
      <c r="V110" s="81"/>
      <c r="W110" s="46"/>
      <c r="X110" s="47"/>
      <c r="Y110" s="47"/>
    </row>
    <row r="111" spans="1:25" ht="30.6" customHeight="1">
      <c r="A111" s="84">
        <f>'S3 Maquette'!B116</f>
        <v>0</v>
      </c>
      <c r="B111" s="84">
        <f>'S3 Maquette'!C116</f>
        <v>0</v>
      </c>
      <c r="C111" s="24" t="s">
        <v>327</v>
      </c>
      <c r="D111" s="26"/>
      <c r="E111" s="26"/>
      <c r="F111" s="26"/>
      <c r="G111" s="26"/>
      <c r="H111" s="26"/>
      <c r="I111" s="26"/>
      <c r="J111" s="26"/>
      <c r="K111" s="26"/>
      <c r="L111" s="26"/>
      <c r="M111" s="26"/>
      <c r="N111" s="26"/>
      <c r="O111" s="26"/>
      <c r="P111" s="26"/>
      <c r="Q111" s="26"/>
      <c r="R111" s="26"/>
      <c r="S111" s="26"/>
      <c r="T111" s="26"/>
      <c r="U111" s="26"/>
      <c r="V111" s="81"/>
      <c r="W111" s="46"/>
      <c r="X111" s="47"/>
      <c r="Y111" s="47"/>
    </row>
    <row r="112" spans="1:25" ht="30.6" customHeight="1">
      <c r="A112" s="84">
        <f>'S3 Maquette'!B117</f>
        <v>0</v>
      </c>
      <c r="B112" s="84">
        <f>'S3 Maquette'!C117</f>
        <v>0</v>
      </c>
      <c r="C112" s="24" t="s">
        <v>327</v>
      </c>
      <c r="D112" s="26"/>
      <c r="E112" s="26"/>
      <c r="F112" s="26"/>
      <c r="G112" s="26"/>
      <c r="H112" s="26"/>
      <c r="I112" s="26"/>
      <c r="J112" s="26"/>
      <c r="K112" s="26"/>
      <c r="L112" s="26"/>
      <c r="M112" s="26"/>
      <c r="N112" s="26"/>
      <c r="O112" s="26"/>
      <c r="P112" s="26"/>
      <c r="Q112" s="26"/>
      <c r="R112" s="26"/>
      <c r="S112" s="26"/>
      <c r="T112" s="26"/>
      <c r="U112" s="26"/>
      <c r="V112" s="81"/>
      <c r="W112" s="46"/>
      <c r="X112" s="47"/>
      <c r="Y112" s="47"/>
    </row>
    <row r="113" spans="1:25" ht="30.6" customHeight="1">
      <c r="A113" s="84">
        <f>'S3 Maquette'!B118</f>
        <v>0</v>
      </c>
      <c r="B113" s="84">
        <f>'S3 Maquette'!C118</f>
        <v>0</v>
      </c>
      <c r="C113" s="24" t="s">
        <v>327</v>
      </c>
      <c r="D113" s="26"/>
      <c r="E113" s="26"/>
      <c r="F113" s="26"/>
      <c r="G113" s="26"/>
      <c r="H113" s="26"/>
      <c r="I113" s="26"/>
      <c r="J113" s="26"/>
      <c r="K113" s="26"/>
      <c r="L113" s="26"/>
      <c r="M113" s="26"/>
      <c r="N113" s="26"/>
      <c r="O113" s="26"/>
      <c r="P113" s="26"/>
      <c r="Q113" s="26"/>
      <c r="R113" s="26"/>
      <c r="S113" s="26"/>
      <c r="T113" s="26"/>
      <c r="U113" s="26"/>
      <c r="V113" s="81"/>
      <c r="W113" s="46"/>
      <c r="X113" s="47"/>
      <c r="Y113" s="47"/>
    </row>
    <row r="114" spans="1:25" ht="30.6" customHeight="1">
      <c r="A114" s="84">
        <f>'S3 Maquette'!B119</f>
        <v>0</v>
      </c>
      <c r="B114" s="84">
        <f>'S3 Maquette'!C119</f>
        <v>0</v>
      </c>
      <c r="C114" s="24" t="s">
        <v>327</v>
      </c>
      <c r="D114" s="26"/>
      <c r="E114" s="26"/>
      <c r="F114" s="26"/>
      <c r="G114" s="26"/>
      <c r="H114" s="26"/>
      <c r="I114" s="26"/>
      <c r="J114" s="26"/>
      <c r="K114" s="26"/>
      <c r="L114" s="26"/>
      <c r="M114" s="26"/>
      <c r="N114" s="26"/>
      <c r="O114" s="26"/>
      <c r="P114" s="26"/>
      <c r="Q114" s="26"/>
      <c r="R114" s="26"/>
      <c r="S114" s="26"/>
      <c r="T114" s="26"/>
      <c r="U114" s="26"/>
      <c r="V114" s="81"/>
      <c r="W114" s="46"/>
      <c r="X114" s="47"/>
      <c r="Y114" s="47"/>
    </row>
    <row r="115" spans="1:25" ht="30.6" customHeight="1">
      <c r="A115" s="84">
        <f>'S3 Maquette'!B120</f>
        <v>0</v>
      </c>
      <c r="B115" s="84">
        <f>'S3 Maquette'!C120</f>
        <v>0</v>
      </c>
      <c r="C115" s="24" t="s">
        <v>327</v>
      </c>
      <c r="D115" s="26"/>
      <c r="E115" s="26"/>
      <c r="F115" s="26"/>
      <c r="G115" s="26"/>
      <c r="H115" s="26"/>
      <c r="I115" s="26"/>
      <c r="J115" s="26"/>
      <c r="K115" s="26"/>
      <c r="L115" s="26"/>
      <c r="M115" s="26"/>
      <c r="N115" s="26"/>
      <c r="O115" s="26"/>
      <c r="P115" s="26"/>
      <c r="Q115" s="26"/>
      <c r="R115" s="26"/>
      <c r="S115" s="26"/>
      <c r="T115" s="26"/>
      <c r="U115" s="26"/>
      <c r="V115" s="81"/>
      <c r="W115" s="46"/>
      <c r="X115" s="47"/>
      <c r="Y115" s="47"/>
    </row>
    <row r="116" spans="1:25" ht="30.6" customHeight="1">
      <c r="A116" s="84">
        <f>'S3 Maquette'!B121</f>
        <v>0</v>
      </c>
      <c r="B116" s="84">
        <f>'S3 Maquette'!C121</f>
        <v>0</v>
      </c>
      <c r="C116" s="24" t="s">
        <v>327</v>
      </c>
      <c r="D116" s="26"/>
      <c r="E116" s="26"/>
      <c r="F116" s="26"/>
      <c r="G116" s="26"/>
      <c r="H116" s="26"/>
      <c r="I116" s="26"/>
      <c r="J116" s="26"/>
      <c r="K116" s="26"/>
      <c r="L116" s="26"/>
      <c r="M116" s="26"/>
      <c r="N116" s="26"/>
      <c r="O116" s="26"/>
      <c r="P116" s="26"/>
      <c r="Q116" s="26"/>
      <c r="R116" s="26"/>
      <c r="S116" s="26"/>
      <c r="T116" s="26"/>
      <c r="U116" s="26"/>
      <c r="V116" s="81"/>
      <c r="W116" s="46"/>
      <c r="X116" s="47"/>
      <c r="Y116" s="47"/>
    </row>
    <row r="117" spans="1:25" ht="30.6" customHeight="1">
      <c r="A117" s="84">
        <f>'S3 Maquette'!B122</f>
        <v>0</v>
      </c>
      <c r="B117" s="84">
        <f>'S3 Maquette'!C122</f>
        <v>0</v>
      </c>
      <c r="C117" s="24" t="s">
        <v>327</v>
      </c>
      <c r="D117" s="26"/>
      <c r="E117" s="26"/>
      <c r="F117" s="26"/>
      <c r="G117" s="26"/>
      <c r="H117" s="26"/>
      <c r="I117" s="26"/>
      <c r="J117" s="26"/>
      <c r="K117" s="26"/>
      <c r="L117" s="26"/>
      <c r="M117" s="26"/>
      <c r="N117" s="26"/>
      <c r="O117" s="26"/>
      <c r="P117" s="26"/>
      <c r="Q117" s="26"/>
      <c r="R117" s="26"/>
      <c r="S117" s="26"/>
      <c r="T117" s="26"/>
      <c r="U117" s="26"/>
      <c r="V117" s="81"/>
      <c r="W117" s="46"/>
      <c r="X117" s="47"/>
      <c r="Y117" s="47"/>
    </row>
    <row r="118" spans="1:25" ht="30.6" customHeight="1">
      <c r="A118" s="84">
        <f>'S3 Maquette'!B123</f>
        <v>0</v>
      </c>
      <c r="B118" s="84">
        <f>'S3 Maquette'!C123</f>
        <v>0</v>
      </c>
      <c r="C118" s="24" t="s">
        <v>327</v>
      </c>
      <c r="D118" s="26"/>
      <c r="E118" s="26"/>
      <c r="F118" s="26"/>
      <c r="G118" s="26"/>
      <c r="H118" s="26"/>
      <c r="I118" s="26"/>
      <c r="J118" s="26"/>
      <c r="K118" s="26"/>
      <c r="L118" s="26"/>
      <c r="M118" s="26"/>
      <c r="N118" s="26"/>
      <c r="O118" s="26"/>
      <c r="P118" s="26"/>
      <c r="Q118" s="26"/>
      <c r="R118" s="26"/>
      <c r="S118" s="26"/>
      <c r="T118" s="26"/>
      <c r="U118" s="26"/>
      <c r="V118" s="81"/>
      <c r="W118" s="46"/>
      <c r="X118" s="47"/>
      <c r="Y118" s="47"/>
    </row>
    <row r="119" spans="1:25" ht="30.6" customHeight="1">
      <c r="A119" s="84">
        <f>'S3 Maquette'!B124</f>
        <v>0</v>
      </c>
      <c r="B119" s="84">
        <f>'S3 Maquette'!C124</f>
        <v>0</v>
      </c>
      <c r="C119" s="24" t="s">
        <v>327</v>
      </c>
      <c r="D119" s="26"/>
      <c r="E119" s="26"/>
      <c r="F119" s="26"/>
      <c r="G119" s="26"/>
      <c r="H119" s="26"/>
      <c r="I119" s="26"/>
      <c r="J119" s="26"/>
      <c r="K119" s="26"/>
      <c r="L119" s="26"/>
      <c r="M119" s="26"/>
      <c r="N119" s="26"/>
      <c r="O119" s="26"/>
      <c r="P119" s="26"/>
      <c r="Q119" s="26"/>
      <c r="R119" s="26"/>
      <c r="S119" s="26"/>
      <c r="T119" s="26"/>
      <c r="U119" s="26"/>
      <c r="V119" s="81"/>
      <c r="W119" s="46"/>
      <c r="X119" s="47"/>
      <c r="Y119" s="47"/>
    </row>
    <row r="120" spans="1:25" ht="30.6" customHeight="1">
      <c r="A120" s="84">
        <f>'S3 Maquette'!B125</f>
        <v>0</v>
      </c>
      <c r="B120" s="84">
        <f>'S3 Maquette'!C125</f>
        <v>0</v>
      </c>
      <c r="C120" s="24" t="s">
        <v>327</v>
      </c>
      <c r="D120" s="26"/>
      <c r="E120" s="26"/>
      <c r="F120" s="26"/>
      <c r="G120" s="26"/>
      <c r="H120" s="26"/>
      <c r="I120" s="26"/>
      <c r="J120" s="26"/>
      <c r="K120" s="26"/>
      <c r="L120" s="26"/>
      <c r="M120" s="26"/>
      <c r="N120" s="26"/>
      <c r="O120" s="26"/>
      <c r="P120" s="26"/>
      <c r="Q120" s="26"/>
      <c r="R120" s="26"/>
      <c r="S120" s="26"/>
      <c r="T120" s="26"/>
      <c r="U120" s="26"/>
      <c r="V120" s="81"/>
      <c r="W120" s="46"/>
      <c r="X120" s="47"/>
      <c r="Y120" s="47"/>
    </row>
    <row r="121" spans="1:25" ht="30.6" customHeight="1">
      <c r="A121" s="84">
        <f>'S3 Maquette'!B126</f>
        <v>0</v>
      </c>
      <c r="B121" s="84">
        <f>'S3 Maquette'!C126</f>
        <v>0</v>
      </c>
      <c r="C121" s="24" t="s">
        <v>327</v>
      </c>
      <c r="D121" s="26"/>
      <c r="E121" s="26"/>
      <c r="F121" s="26"/>
      <c r="G121" s="26"/>
      <c r="H121" s="26"/>
      <c r="I121" s="26"/>
      <c r="J121" s="26"/>
      <c r="K121" s="26"/>
      <c r="L121" s="26"/>
      <c r="M121" s="26"/>
      <c r="N121" s="26"/>
      <c r="O121" s="26"/>
      <c r="P121" s="26"/>
      <c r="Q121" s="26"/>
      <c r="R121" s="26"/>
      <c r="S121" s="26"/>
      <c r="T121" s="26"/>
      <c r="U121" s="26"/>
      <c r="V121" s="81"/>
      <c r="W121" s="46"/>
      <c r="X121" s="47"/>
      <c r="Y121" s="47"/>
    </row>
    <row r="122" spans="1:25" ht="30.6" customHeight="1">
      <c r="A122" s="84">
        <f>'S3 Maquette'!B127</f>
        <v>0</v>
      </c>
      <c r="B122" s="84">
        <f>'S3 Maquette'!C127</f>
        <v>0</v>
      </c>
      <c r="C122" s="24" t="s">
        <v>327</v>
      </c>
      <c r="D122" s="26"/>
      <c r="E122" s="26"/>
      <c r="F122" s="26"/>
      <c r="G122" s="26"/>
      <c r="H122" s="26"/>
      <c r="I122" s="26"/>
      <c r="J122" s="26"/>
      <c r="K122" s="26"/>
      <c r="L122" s="26"/>
      <c r="M122" s="26"/>
      <c r="N122" s="26"/>
      <c r="O122" s="26"/>
      <c r="P122" s="26"/>
      <c r="Q122" s="26"/>
      <c r="R122" s="26"/>
      <c r="S122" s="26"/>
      <c r="T122" s="26"/>
      <c r="U122" s="26"/>
      <c r="V122" s="81"/>
      <c r="W122" s="46"/>
      <c r="X122" s="47"/>
      <c r="Y122" s="47"/>
    </row>
    <row r="123" spans="1:25" ht="30.6" customHeight="1">
      <c r="A123" s="84">
        <f>'S3 Maquette'!B128</f>
        <v>0</v>
      </c>
      <c r="B123" s="84">
        <f>'S3 Maquette'!C128</f>
        <v>0</v>
      </c>
      <c r="C123" s="24" t="s">
        <v>327</v>
      </c>
      <c r="D123" s="26"/>
      <c r="E123" s="26"/>
      <c r="F123" s="26"/>
      <c r="G123" s="26"/>
      <c r="H123" s="26"/>
      <c r="I123" s="26"/>
      <c r="J123" s="26"/>
      <c r="K123" s="26"/>
      <c r="L123" s="26"/>
      <c r="M123" s="26"/>
      <c r="N123" s="26"/>
      <c r="O123" s="26"/>
      <c r="P123" s="26"/>
      <c r="Q123" s="26"/>
      <c r="R123" s="26"/>
      <c r="S123" s="26"/>
      <c r="T123" s="26"/>
      <c r="U123" s="26"/>
      <c r="V123" s="81"/>
      <c r="W123" s="46"/>
      <c r="X123" s="47"/>
      <c r="Y123" s="47"/>
    </row>
    <row r="124" spans="1:25" ht="30.6" customHeight="1">
      <c r="A124" s="84">
        <f>'S3 Maquette'!B129</f>
        <v>0</v>
      </c>
      <c r="B124" s="84">
        <f>'S3 Maquette'!C129</f>
        <v>0</v>
      </c>
      <c r="C124" s="24" t="s">
        <v>327</v>
      </c>
      <c r="D124" s="26"/>
      <c r="E124" s="26"/>
      <c r="F124" s="26"/>
      <c r="G124" s="26"/>
      <c r="H124" s="26"/>
      <c r="I124" s="26"/>
      <c r="J124" s="26"/>
      <c r="K124" s="26"/>
      <c r="L124" s="26"/>
      <c r="M124" s="26"/>
      <c r="N124" s="26"/>
      <c r="O124" s="26"/>
      <c r="P124" s="26"/>
      <c r="Q124" s="26"/>
      <c r="R124" s="26"/>
      <c r="S124" s="26"/>
      <c r="T124" s="26"/>
      <c r="U124" s="26"/>
      <c r="V124" s="81"/>
      <c r="W124" s="46"/>
      <c r="X124" s="47"/>
      <c r="Y124" s="47"/>
    </row>
    <row r="125" spans="1:25" ht="30.6" customHeight="1">
      <c r="A125" s="84">
        <f>'S3 Maquette'!B130</f>
        <v>0</v>
      </c>
      <c r="B125" s="84">
        <f>'S3 Maquette'!C130</f>
        <v>0</v>
      </c>
      <c r="C125" s="24" t="s">
        <v>327</v>
      </c>
      <c r="D125" s="26"/>
      <c r="E125" s="26"/>
      <c r="F125" s="26"/>
      <c r="G125" s="26"/>
      <c r="H125" s="26"/>
      <c r="I125" s="26"/>
      <c r="J125" s="26"/>
      <c r="K125" s="26"/>
      <c r="L125" s="26"/>
      <c r="M125" s="26"/>
      <c r="N125" s="26"/>
      <c r="O125" s="26"/>
      <c r="P125" s="26"/>
      <c r="Q125" s="26"/>
      <c r="R125" s="26"/>
      <c r="S125" s="26"/>
      <c r="T125" s="26"/>
      <c r="U125" s="26"/>
      <c r="V125" s="81"/>
      <c r="W125" s="46"/>
      <c r="X125" s="47"/>
      <c r="Y125" s="47"/>
    </row>
    <row r="126" spans="1:25" ht="30.6" customHeight="1">
      <c r="A126" s="84">
        <f>'S3 Maquette'!B131</f>
        <v>0</v>
      </c>
      <c r="B126" s="84">
        <f>'S3 Maquette'!C131</f>
        <v>0</v>
      </c>
      <c r="C126" s="24" t="s">
        <v>327</v>
      </c>
      <c r="D126" s="26"/>
      <c r="E126" s="26"/>
      <c r="F126" s="26"/>
      <c r="G126" s="26"/>
      <c r="H126" s="26"/>
      <c r="I126" s="26"/>
      <c r="J126" s="26"/>
      <c r="K126" s="26"/>
      <c r="L126" s="26"/>
      <c r="M126" s="26"/>
      <c r="N126" s="26"/>
      <c r="O126" s="26"/>
      <c r="P126" s="26"/>
      <c r="Q126" s="26"/>
      <c r="R126" s="26"/>
      <c r="S126" s="26"/>
      <c r="T126" s="26"/>
      <c r="U126" s="26"/>
      <c r="V126" s="81"/>
      <c r="W126" s="46"/>
      <c r="X126" s="47"/>
      <c r="Y126" s="47"/>
    </row>
    <row r="127" spans="1:25" ht="30.6" customHeight="1">
      <c r="A127" s="84">
        <f>'S3 Maquette'!B132</f>
        <v>0</v>
      </c>
      <c r="B127" s="84">
        <f>'S3 Maquette'!C132</f>
        <v>0</v>
      </c>
      <c r="C127" s="24" t="s">
        <v>327</v>
      </c>
      <c r="D127" s="26"/>
      <c r="E127" s="26"/>
      <c r="F127" s="26"/>
      <c r="G127" s="26"/>
      <c r="H127" s="26"/>
      <c r="I127" s="26"/>
      <c r="J127" s="26"/>
      <c r="K127" s="26"/>
      <c r="L127" s="26"/>
      <c r="M127" s="26"/>
      <c r="N127" s="26"/>
      <c r="O127" s="26"/>
      <c r="P127" s="26"/>
      <c r="Q127" s="26"/>
      <c r="R127" s="26"/>
      <c r="S127" s="26"/>
      <c r="T127" s="26"/>
      <c r="U127" s="26"/>
      <c r="V127" s="81"/>
      <c r="W127" s="46"/>
      <c r="X127" s="47"/>
      <c r="Y127" s="47"/>
    </row>
    <row r="128" spans="1:25" ht="30.6" customHeight="1">
      <c r="A128" s="84">
        <f>'S3 Maquette'!B133</f>
        <v>0</v>
      </c>
      <c r="B128" s="84">
        <f>'S3 Maquette'!C133</f>
        <v>0</v>
      </c>
      <c r="C128" s="24" t="s">
        <v>327</v>
      </c>
      <c r="D128" s="26"/>
      <c r="E128" s="26"/>
      <c r="F128" s="26"/>
      <c r="G128" s="26"/>
      <c r="H128" s="26"/>
      <c r="I128" s="26"/>
      <c r="J128" s="26"/>
      <c r="K128" s="26"/>
      <c r="L128" s="26"/>
      <c r="M128" s="26"/>
      <c r="N128" s="26"/>
      <c r="O128" s="26"/>
      <c r="P128" s="26"/>
      <c r="Q128" s="26"/>
      <c r="R128" s="26"/>
      <c r="S128" s="26"/>
      <c r="T128" s="26"/>
      <c r="U128" s="26"/>
      <c r="V128" s="81"/>
      <c r="W128" s="46"/>
      <c r="X128" s="47"/>
      <c r="Y128" s="47"/>
    </row>
    <row r="129" spans="1:25" ht="30.6" customHeight="1">
      <c r="A129" s="84">
        <f>'S3 Maquette'!B134</f>
        <v>0</v>
      </c>
      <c r="B129" s="84">
        <f>'S3 Maquette'!C134</f>
        <v>0</v>
      </c>
      <c r="C129" s="24" t="s">
        <v>327</v>
      </c>
      <c r="D129" s="26"/>
      <c r="E129" s="26"/>
      <c r="F129" s="26"/>
      <c r="G129" s="26"/>
      <c r="H129" s="26"/>
      <c r="I129" s="26"/>
      <c r="J129" s="26"/>
      <c r="K129" s="26"/>
      <c r="L129" s="26"/>
      <c r="M129" s="26"/>
      <c r="N129" s="26"/>
      <c r="O129" s="26"/>
      <c r="P129" s="26"/>
      <c r="Q129" s="26"/>
      <c r="R129" s="26"/>
      <c r="S129" s="26"/>
      <c r="T129" s="26"/>
      <c r="U129" s="26"/>
      <c r="V129" s="81"/>
      <c r="W129" s="46"/>
      <c r="X129" s="47"/>
      <c r="Y129" s="47"/>
    </row>
    <row r="130" spans="1:25" ht="30.6" customHeight="1">
      <c r="A130" s="84">
        <f>'S3 Maquette'!B135</f>
        <v>0</v>
      </c>
      <c r="B130" s="84">
        <f>'S3 Maquette'!C135</f>
        <v>0</v>
      </c>
      <c r="C130" s="24" t="s">
        <v>327</v>
      </c>
      <c r="D130" s="26"/>
      <c r="E130" s="26"/>
      <c r="F130" s="26"/>
      <c r="G130" s="26"/>
      <c r="H130" s="26"/>
      <c r="I130" s="26"/>
      <c r="J130" s="26"/>
      <c r="K130" s="26"/>
      <c r="L130" s="26"/>
      <c r="M130" s="26"/>
      <c r="N130" s="26"/>
      <c r="O130" s="26"/>
      <c r="P130" s="26"/>
      <c r="Q130" s="26"/>
      <c r="R130" s="26"/>
      <c r="S130" s="26"/>
      <c r="T130" s="26"/>
      <c r="U130" s="26"/>
      <c r="V130" s="81"/>
      <c r="W130" s="46"/>
      <c r="X130" s="47"/>
      <c r="Y130" s="47"/>
    </row>
    <row r="131" spans="1:25" ht="30.6" customHeight="1">
      <c r="A131" s="84">
        <f>'S3 Maquette'!B136</f>
        <v>0</v>
      </c>
      <c r="B131" s="84">
        <f>'S3 Maquette'!C136</f>
        <v>0</v>
      </c>
      <c r="C131" s="24" t="s">
        <v>327</v>
      </c>
      <c r="D131" s="26"/>
      <c r="E131" s="26"/>
      <c r="F131" s="26"/>
      <c r="G131" s="26"/>
      <c r="H131" s="26"/>
      <c r="I131" s="26"/>
      <c r="J131" s="26"/>
      <c r="K131" s="26"/>
      <c r="L131" s="26"/>
      <c r="M131" s="26"/>
      <c r="N131" s="26"/>
      <c r="O131" s="26"/>
      <c r="P131" s="26"/>
      <c r="Q131" s="26"/>
      <c r="R131" s="26"/>
      <c r="S131" s="26"/>
      <c r="T131" s="26"/>
      <c r="U131" s="26"/>
      <c r="V131" s="81"/>
      <c r="W131" s="46"/>
      <c r="X131" s="47"/>
      <c r="Y131" s="47"/>
    </row>
    <row r="132" spans="1:25" ht="30.6" customHeight="1">
      <c r="A132" s="84">
        <f>'S3 Maquette'!B137</f>
        <v>0</v>
      </c>
      <c r="B132" s="84">
        <f>'S3 Maquette'!C137</f>
        <v>0</v>
      </c>
      <c r="C132" s="24" t="s">
        <v>327</v>
      </c>
      <c r="D132" s="26"/>
      <c r="E132" s="26"/>
      <c r="F132" s="26"/>
      <c r="G132" s="26"/>
      <c r="H132" s="26"/>
      <c r="I132" s="26"/>
      <c r="J132" s="26"/>
      <c r="K132" s="26"/>
      <c r="L132" s="26"/>
      <c r="M132" s="26"/>
      <c r="N132" s="26"/>
      <c r="O132" s="26"/>
      <c r="P132" s="26"/>
      <c r="Q132" s="26"/>
      <c r="R132" s="26"/>
      <c r="S132" s="26"/>
      <c r="T132" s="26"/>
      <c r="U132" s="26"/>
      <c r="V132" s="81"/>
      <c r="W132" s="46"/>
      <c r="X132" s="47"/>
      <c r="Y132" s="47"/>
    </row>
    <row r="133" spans="1:25" ht="30.6" customHeight="1">
      <c r="A133" s="84">
        <f>'S3 Maquette'!B138</f>
        <v>0</v>
      </c>
      <c r="B133" s="84">
        <f>'S3 Maquette'!C138</f>
        <v>0</v>
      </c>
      <c r="C133" s="24" t="s">
        <v>327</v>
      </c>
      <c r="D133" s="26"/>
      <c r="E133" s="26"/>
      <c r="F133" s="26"/>
      <c r="G133" s="26"/>
      <c r="H133" s="26"/>
      <c r="I133" s="26"/>
      <c r="J133" s="26"/>
      <c r="K133" s="26"/>
      <c r="L133" s="26"/>
      <c r="M133" s="26"/>
      <c r="N133" s="26"/>
      <c r="O133" s="26"/>
      <c r="P133" s="26"/>
      <c r="Q133" s="26"/>
      <c r="R133" s="26"/>
      <c r="S133" s="26"/>
      <c r="T133" s="26"/>
      <c r="U133" s="26"/>
      <c r="V133" s="81"/>
      <c r="W133" s="46"/>
      <c r="X133" s="47"/>
      <c r="Y133" s="47"/>
    </row>
    <row r="134" spans="1:25" ht="30.6" customHeight="1">
      <c r="A134" s="84">
        <f>'S3 Maquette'!B139</f>
        <v>0</v>
      </c>
      <c r="B134" s="84">
        <f>'S3 Maquette'!C139</f>
        <v>0</v>
      </c>
      <c r="C134" s="24" t="s">
        <v>327</v>
      </c>
      <c r="D134" s="26"/>
      <c r="E134" s="26"/>
      <c r="F134" s="26"/>
      <c r="G134" s="26"/>
      <c r="H134" s="26"/>
      <c r="I134" s="26"/>
      <c r="J134" s="26"/>
      <c r="K134" s="26"/>
      <c r="L134" s="26"/>
      <c r="M134" s="26"/>
      <c r="N134" s="26"/>
      <c r="O134" s="26"/>
      <c r="P134" s="26"/>
      <c r="Q134" s="26"/>
      <c r="R134" s="26"/>
      <c r="S134" s="26"/>
      <c r="T134" s="26"/>
      <c r="U134" s="26"/>
      <c r="V134" s="81"/>
      <c r="W134" s="46"/>
      <c r="X134" s="47"/>
      <c r="Y134" s="47"/>
    </row>
    <row r="135" spans="1:25" ht="30.6" customHeight="1">
      <c r="A135" s="84">
        <f>'S3 Maquette'!B140</f>
        <v>0</v>
      </c>
      <c r="B135" s="84">
        <f>'S3 Maquette'!C140</f>
        <v>0</v>
      </c>
      <c r="C135" s="24" t="s">
        <v>327</v>
      </c>
      <c r="D135" s="26"/>
      <c r="E135" s="26"/>
      <c r="F135" s="26"/>
      <c r="G135" s="26"/>
      <c r="H135" s="26"/>
      <c r="I135" s="26"/>
      <c r="J135" s="26"/>
      <c r="K135" s="26"/>
      <c r="L135" s="26"/>
      <c r="M135" s="26"/>
      <c r="N135" s="26"/>
      <c r="O135" s="26"/>
      <c r="P135" s="26"/>
      <c r="Q135" s="26"/>
      <c r="R135" s="26"/>
      <c r="S135" s="26"/>
      <c r="T135" s="26"/>
      <c r="U135" s="26"/>
      <c r="V135" s="81"/>
      <c r="W135" s="46"/>
      <c r="X135" s="47"/>
      <c r="Y135" s="47"/>
    </row>
    <row r="136" spans="1:25" ht="30.6" customHeight="1">
      <c r="A136" s="84">
        <f>'S3 Maquette'!B141</f>
        <v>0</v>
      </c>
      <c r="B136" s="84">
        <f>'S3 Maquette'!C141</f>
        <v>0</v>
      </c>
      <c r="C136" s="24" t="s">
        <v>327</v>
      </c>
      <c r="D136" s="26"/>
      <c r="E136" s="26"/>
      <c r="F136" s="26"/>
      <c r="G136" s="26"/>
      <c r="H136" s="26"/>
      <c r="I136" s="26"/>
      <c r="J136" s="26"/>
      <c r="K136" s="26"/>
      <c r="L136" s="26"/>
      <c r="M136" s="26"/>
      <c r="N136" s="26"/>
      <c r="O136" s="26"/>
      <c r="P136" s="26"/>
      <c r="Q136" s="26"/>
      <c r="R136" s="26"/>
      <c r="S136" s="26"/>
      <c r="T136" s="26"/>
      <c r="U136" s="26"/>
      <c r="V136" s="81"/>
      <c r="W136" s="46"/>
      <c r="X136" s="47"/>
      <c r="Y136" s="47"/>
    </row>
    <row r="137" spans="1:25" ht="30.6" customHeight="1">
      <c r="A137" s="84">
        <f>'S3 Maquette'!B142</f>
        <v>0</v>
      </c>
      <c r="B137" s="84">
        <f>'S3 Maquette'!C142</f>
        <v>0</v>
      </c>
      <c r="C137" s="24" t="s">
        <v>327</v>
      </c>
      <c r="D137" s="26"/>
      <c r="E137" s="26"/>
      <c r="F137" s="26"/>
      <c r="G137" s="26"/>
      <c r="H137" s="26"/>
      <c r="I137" s="26"/>
      <c r="J137" s="26"/>
      <c r="K137" s="26"/>
      <c r="L137" s="26"/>
      <c r="M137" s="26"/>
      <c r="N137" s="26"/>
      <c r="O137" s="26"/>
      <c r="P137" s="26"/>
      <c r="Q137" s="26"/>
      <c r="R137" s="26"/>
      <c r="S137" s="26"/>
      <c r="T137" s="26"/>
      <c r="U137" s="26"/>
      <c r="V137" s="81"/>
      <c r="W137" s="46"/>
      <c r="X137" s="47"/>
      <c r="Y137" s="47"/>
    </row>
    <row r="138" spans="1:25" ht="30.6" customHeight="1">
      <c r="A138" s="84">
        <f>'S3 Maquette'!B143</f>
        <v>0</v>
      </c>
      <c r="B138" s="84">
        <f>'S3 Maquette'!C143</f>
        <v>0</v>
      </c>
      <c r="C138" s="24" t="s">
        <v>327</v>
      </c>
      <c r="D138" s="26"/>
      <c r="E138" s="26"/>
      <c r="F138" s="26"/>
      <c r="G138" s="26"/>
      <c r="H138" s="26"/>
      <c r="I138" s="26"/>
      <c r="J138" s="26"/>
      <c r="K138" s="26"/>
      <c r="L138" s="26"/>
      <c r="M138" s="26"/>
      <c r="N138" s="26"/>
      <c r="O138" s="26"/>
      <c r="P138" s="26"/>
      <c r="Q138" s="26"/>
      <c r="R138" s="26"/>
      <c r="S138" s="26"/>
      <c r="T138" s="26"/>
      <c r="U138" s="26"/>
      <c r="V138" s="81"/>
      <c r="W138" s="46"/>
      <c r="X138" s="47"/>
      <c r="Y138" s="47"/>
    </row>
    <row r="139" spans="1:25" ht="30.6" customHeight="1">
      <c r="A139" s="84">
        <f>'S3 Maquette'!B144</f>
        <v>0</v>
      </c>
      <c r="B139" s="84">
        <f>'S3 Maquette'!C144</f>
        <v>0</v>
      </c>
      <c r="C139" s="24" t="s">
        <v>327</v>
      </c>
      <c r="D139" s="26"/>
      <c r="E139" s="26"/>
      <c r="F139" s="26"/>
      <c r="G139" s="26"/>
      <c r="H139" s="26"/>
      <c r="I139" s="26"/>
      <c r="J139" s="26"/>
      <c r="K139" s="26"/>
      <c r="L139" s="26"/>
      <c r="M139" s="26"/>
      <c r="N139" s="26"/>
      <c r="O139" s="26"/>
      <c r="P139" s="26"/>
      <c r="Q139" s="26"/>
      <c r="R139" s="26"/>
      <c r="S139" s="26"/>
      <c r="T139" s="26"/>
      <c r="U139" s="26"/>
      <c r="V139" s="81"/>
      <c r="W139" s="46"/>
      <c r="X139" s="47"/>
      <c r="Y139" s="47"/>
    </row>
    <row r="140" spans="1:25" ht="30.6" customHeight="1">
      <c r="A140" s="84">
        <f>'S3 Maquette'!B145</f>
        <v>0</v>
      </c>
      <c r="B140" s="84">
        <f>'S3 Maquette'!C145</f>
        <v>0</v>
      </c>
      <c r="C140" s="24" t="s">
        <v>327</v>
      </c>
      <c r="D140" s="26"/>
      <c r="E140" s="26"/>
      <c r="F140" s="26"/>
      <c r="G140" s="26"/>
      <c r="H140" s="26"/>
      <c r="I140" s="26"/>
      <c r="J140" s="26"/>
      <c r="K140" s="26"/>
      <c r="L140" s="26"/>
      <c r="M140" s="26"/>
      <c r="N140" s="26"/>
      <c r="O140" s="26"/>
      <c r="P140" s="26"/>
      <c r="Q140" s="26"/>
      <c r="R140" s="26"/>
      <c r="S140" s="26"/>
      <c r="T140" s="26"/>
      <c r="U140" s="26"/>
      <c r="V140" s="81"/>
      <c r="W140" s="46"/>
      <c r="X140" s="47"/>
      <c r="Y140" s="47"/>
    </row>
    <row r="141" spans="1:25" ht="30.6" customHeight="1">
      <c r="A141" s="84">
        <f>'S3 Maquette'!B146</f>
        <v>0</v>
      </c>
      <c r="B141" s="84">
        <f>'S3 Maquette'!C146</f>
        <v>0</v>
      </c>
      <c r="C141" s="24" t="s">
        <v>327</v>
      </c>
      <c r="D141" s="26"/>
      <c r="E141" s="26"/>
      <c r="F141" s="26"/>
      <c r="G141" s="26"/>
      <c r="H141" s="26"/>
      <c r="I141" s="26"/>
      <c r="J141" s="26"/>
      <c r="K141" s="26"/>
      <c r="L141" s="26"/>
      <c r="M141" s="26"/>
      <c r="N141" s="26"/>
      <c r="O141" s="26"/>
      <c r="P141" s="26"/>
      <c r="Q141" s="26"/>
      <c r="R141" s="26"/>
      <c r="S141" s="26"/>
      <c r="T141" s="26"/>
      <c r="U141" s="26"/>
      <c r="V141" s="81"/>
      <c r="W141" s="46"/>
      <c r="X141" s="47"/>
      <c r="Y141" s="47"/>
    </row>
    <row r="142" spans="1:25" ht="30.6" customHeight="1">
      <c r="A142" s="84">
        <f>'S3 Maquette'!B147</f>
        <v>0</v>
      </c>
      <c r="B142" s="84">
        <f>'S3 Maquette'!C147</f>
        <v>0</v>
      </c>
      <c r="C142" s="24" t="s">
        <v>327</v>
      </c>
      <c r="D142" s="26"/>
      <c r="E142" s="26"/>
      <c r="F142" s="26"/>
      <c r="G142" s="26"/>
      <c r="H142" s="26"/>
      <c r="I142" s="26"/>
      <c r="J142" s="26"/>
      <c r="K142" s="26"/>
      <c r="L142" s="26"/>
      <c r="M142" s="26"/>
      <c r="N142" s="26"/>
      <c r="O142" s="26"/>
      <c r="P142" s="26"/>
      <c r="Q142" s="26"/>
      <c r="R142" s="26"/>
      <c r="S142" s="26"/>
      <c r="T142" s="26"/>
      <c r="U142" s="26"/>
      <c r="V142" s="81"/>
      <c r="W142" s="46"/>
      <c r="X142" s="47"/>
      <c r="Y142" s="47"/>
    </row>
    <row r="143" spans="1:25" ht="30.6" customHeight="1">
      <c r="A143" s="84">
        <f>'S3 Maquette'!B148</f>
        <v>0</v>
      </c>
      <c r="B143" s="84">
        <f>'S3 Maquette'!C148</f>
        <v>0</v>
      </c>
      <c r="C143" s="24" t="s">
        <v>327</v>
      </c>
      <c r="D143" s="26"/>
      <c r="E143" s="26"/>
      <c r="F143" s="26"/>
      <c r="G143" s="26"/>
      <c r="H143" s="26"/>
      <c r="I143" s="26"/>
      <c r="J143" s="26"/>
      <c r="K143" s="26"/>
      <c r="L143" s="26"/>
      <c r="M143" s="26"/>
      <c r="N143" s="26"/>
      <c r="O143" s="26"/>
      <c r="P143" s="26"/>
      <c r="Q143" s="26"/>
      <c r="R143" s="26"/>
      <c r="S143" s="26"/>
      <c r="T143" s="26"/>
      <c r="U143" s="26"/>
      <c r="V143" s="81"/>
      <c r="W143" s="46"/>
      <c r="X143" s="47"/>
      <c r="Y143" s="47"/>
    </row>
    <row r="144" spans="1:25" ht="30.6" customHeight="1">
      <c r="A144" s="84">
        <f>'S3 Maquette'!B149</f>
        <v>0</v>
      </c>
      <c r="B144" s="84">
        <f>'S3 Maquette'!C149</f>
        <v>0</v>
      </c>
      <c r="C144" s="24" t="s">
        <v>327</v>
      </c>
      <c r="D144" s="26"/>
      <c r="E144" s="26"/>
      <c r="F144" s="26"/>
      <c r="G144" s="26"/>
      <c r="H144" s="26"/>
      <c r="I144" s="26"/>
      <c r="J144" s="26"/>
      <c r="K144" s="26"/>
      <c r="L144" s="26"/>
      <c r="M144" s="26"/>
      <c r="N144" s="26"/>
      <c r="O144" s="26"/>
      <c r="P144" s="26"/>
      <c r="Q144" s="26"/>
      <c r="R144" s="26"/>
      <c r="S144" s="26"/>
      <c r="T144" s="26"/>
      <c r="U144" s="26"/>
      <c r="V144" s="81"/>
      <c r="W144" s="46"/>
      <c r="X144" s="47"/>
      <c r="Y144" s="47"/>
    </row>
    <row r="145" spans="1:25" ht="30.6" customHeight="1">
      <c r="A145" s="84">
        <f>'S3 Maquette'!B150</f>
        <v>0</v>
      </c>
      <c r="B145" s="84">
        <f>'S3 Maquette'!C150</f>
        <v>0</v>
      </c>
      <c r="C145" s="24" t="s">
        <v>327</v>
      </c>
      <c r="D145" s="26"/>
      <c r="E145" s="26"/>
      <c r="F145" s="26"/>
      <c r="G145" s="26"/>
      <c r="H145" s="26"/>
      <c r="I145" s="26"/>
      <c r="J145" s="26"/>
      <c r="K145" s="26"/>
      <c r="L145" s="26"/>
      <c r="M145" s="26"/>
      <c r="N145" s="26"/>
      <c r="O145" s="26"/>
      <c r="P145" s="26"/>
      <c r="Q145" s="26"/>
      <c r="R145" s="26"/>
      <c r="S145" s="26"/>
      <c r="T145" s="26"/>
      <c r="U145" s="26"/>
      <c r="V145" s="81"/>
      <c r="W145" s="46"/>
      <c r="X145" s="47"/>
      <c r="Y145" s="47"/>
    </row>
    <row r="146" spans="1:25" ht="30.6" customHeight="1">
      <c r="A146" s="84">
        <f>'S3 Maquette'!B151</f>
        <v>0</v>
      </c>
      <c r="B146" s="84">
        <f>'S3 Maquette'!C151</f>
        <v>0</v>
      </c>
      <c r="C146" s="24" t="s">
        <v>327</v>
      </c>
      <c r="D146" s="26"/>
      <c r="E146" s="26"/>
      <c r="F146" s="26"/>
      <c r="G146" s="26"/>
      <c r="H146" s="26"/>
      <c r="I146" s="26"/>
      <c r="J146" s="26"/>
      <c r="K146" s="26"/>
      <c r="L146" s="26"/>
      <c r="M146" s="26"/>
      <c r="N146" s="26"/>
      <c r="O146" s="26"/>
      <c r="P146" s="26"/>
      <c r="Q146" s="26"/>
      <c r="R146" s="26"/>
      <c r="S146" s="26"/>
      <c r="T146" s="26"/>
      <c r="U146" s="26"/>
      <c r="V146" s="81"/>
      <c r="W146" s="46"/>
      <c r="X146" s="47"/>
      <c r="Y146" s="47"/>
    </row>
    <row r="147" spans="1:25" ht="30.6" customHeight="1">
      <c r="A147" s="84">
        <f>'S3 Maquette'!B152</f>
        <v>0</v>
      </c>
      <c r="B147" s="84">
        <f>'S3 Maquette'!C152</f>
        <v>0</v>
      </c>
      <c r="C147" s="24" t="s">
        <v>327</v>
      </c>
      <c r="D147" s="26"/>
      <c r="E147" s="26"/>
      <c r="F147" s="26"/>
      <c r="G147" s="26"/>
      <c r="H147" s="26"/>
      <c r="I147" s="26"/>
      <c r="J147" s="26"/>
      <c r="K147" s="26"/>
      <c r="L147" s="26"/>
      <c r="M147" s="26"/>
      <c r="N147" s="26"/>
      <c r="O147" s="26"/>
      <c r="P147" s="26"/>
      <c r="Q147" s="26"/>
      <c r="R147" s="26"/>
      <c r="S147" s="26"/>
      <c r="T147" s="26"/>
      <c r="U147" s="26"/>
      <c r="V147" s="81"/>
      <c r="W147" s="46"/>
      <c r="X147" s="47"/>
      <c r="Y147" s="47"/>
    </row>
    <row r="148" spans="1:25" ht="30.6" customHeight="1">
      <c r="A148" s="84">
        <f>'S3 Maquette'!B153</f>
        <v>0</v>
      </c>
      <c r="B148" s="84">
        <f>'S3 Maquette'!C153</f>
        <v>0</v>
      </c>
      <c r="C148" s="24" t="s">
        <v>327</v>
      </c>
      <c r="D148" s="26"/>
      <c r="E148" s="26"/>
      <c r="F148" s="26"/>
      <c r="G148" s="26"/>
      <c r="H148" s="26"/>
      <c r="I148" s="26"/>
      <c r="J148" s="26"/>
      <c r="K148" s="26"/>
      <c r="L148" s="26"/>
      <c r="M148" s="26"/>
      <c r="N148" s="26"/>
      <c r="O148" s="26"/>
      <c r="P148" s="26"/>
      <c r="Q148" s="26"/>
      <c r="R148" s="26"/>
      <c r="S148" s="26"/>
      <c r="T148" s="26"/>
      <c r="U148" s="26"/>
      <c r="V148" s="81"/>
      <c r="W148" s="46"/>
      <c r="X148" s="47"/>
      <c r="Y148" s="47"/>
    </row>
    <row r="149" spans="1:25" ht="30.6" customHeight="1">
      <c r="A149" s="84">
        <f>'S3 Maquette'!B154</f>
        <v>0</v>
      </c>
      <c r="B149" s="84">
        <f>'S3 Maquette'!C154</f>
        <v>0</v>
      </c>
      <c r="C149" s="24" t="s">
        <v>327</v>
      </c>
      <c r="D149" s="26"/>
      <c r="E149" s="26"/>
      <c r="F149" s="26"/>
      <c r="G149" s="26"/>
      <c r="H149" s="26"/>
      <c r="I149" s="26"/>
      <c r="J149" s="26"/>
      <c r="K149" s="26"/>
      <c r="L149" s="26"/>
      <c r="M149" s="26"/>
      <c r="N149" s="26"/>
      <c r="O149" s="26"/>
      <c r="P149" s="26"/>
      <c r="Q149" s="26"/>
      <c r="R149" s="26"/>
      <c r="S149" s="26"/>
      <c r="T149" s="26"/>
      <c r="U149" s="26"/>
      <c r="V149" s="81"/>
      <c r="W149" s="46"/>
      <c r="X149" s="47"/>
      <c r="Y149" s="47"/>
    </row>
    <row r="150" spans="1:25" ht="30.6" customHeight="1">
      <c r="A150" s="84">
        <f>'S3 Maquette'!B155</f>
        <v>0</v>
      </c>
      <c r="B150" s="84">
        <f>'S3 Maquette'!C155</f>
        <v>0</v>
      </c>
      <c r="C150" s="24" t="s">
        <v>327</v>
      </c>
      <c r="D150" s="26"/>
      <c r="E150" s="26"/>
      <c r="F150" s="26"/>
      <c r="G150" s="26"/>
      <c r="H150" s="26"/>
      <c r="I150" s="26"/>
      <c r="J150" s="26"/>
      <c r="K150" s="26"/>
      <c r="L150" s="26"/>
      <c r="M150" s="26"/>
      <c r="N150" s="26"/>
      <c r="O150" s="26"/>
      <c r="P150" s="26"/>
      <c r="Q150" s="26"/>
      <c r="R150" s="26"/>
      <c r="S150" s="26"/>
      <c r="T150" s="26"/>
      <c r="U150" s="26"/>
      <c r="V150" s="81"/>
      <c r="W150" s="46"/>
      <c r="X150" s="47"/>
      <c r="Y150" s="47"/>
    </row>
    <row r="151" spans="1:25" ht="30.6" customHeight="1">
      <c r="A151" s="84">
        <f>'S3 Maquette'!B156</f>
        <v>0</v>
      </c>
      <c r="B151" s="84">
        <f>'S3 Maquette'!C156</f>
        <v>0</v>
      </c>
      <c r="C151" s="24" t="s">
        <v>327</v>
      </c>
      <c r="D151" s="26"/>
      <c r="E151" s="26"/>
      <c r="F151" s="26"/>
      <c r="G151" s="26"/>
      <c r="H151" s="26"/>
      <c r="I151" s="26"/>
      <c r="J151" s="26"/>
      <c r="K151" s="26"/>
      <c r="L151" s="26"/>
      <c r="M151" s="26"/>
      <c r="N151" s="26"/>
      <c r="O151" s="26"/>
      <c r="P151" s="26"/>
      <c r="Q151" s="26"/>
      <c r="R151" s="26"/>
      <c r="S151" s="26"/>
      <c r="T151" s="26"/>
      <c r="U151" s="26"/>
      <c r="V151" s="81"/>
      <c r="W151" s="46"/>
      <c r="X151" s="47"/>
      <c r="Y151" s="47"/>
    </row>
    <row r="152" spans="1:25" ht="30.6" customHeight="1">
      <c r="A152" s="84">
        <f>'S3 Maquette'!B157</f>
        <v>0</v>
      </c>
      <c r="B152" s="84">
        <f>'S3 Maquette'!C157</f>
        <v>0</v>
      </c>
      <c r="C152" s="24" t="s">
        <v>327</v>
      </c>
      <c r="D152" s="26"/>
      <c r="E152" s="26"/>
      <c r="F152" s="26"/>
      <c r="G152" s="26"/>
      <c r="H152" s="26"/>
      <c r="I152" s="26"/>
      <c r="J152" s="26"/>
      <c r="K152" s="26"/>
      <c r="L152" s="26"/>
      <c r="M152" s="26"/>
      <c r="N152" s="26"/>
      <c r="O152" s="26"/>
      <c r="P152" s="26"/>
      <c r="Q152" s="26"/>
      <c r="R152" s="26"/>
      <c r="S152" s="26"/>
      <c r="T152" s="26"/>
      <c r="U152" s="26"/>
      <c r="V152" s="81"/>
      <c r="W152" s="46"/>
      <c r="X152" s="47"/>
      <c r="Y152" s="47"/>
    </row>
    <row r="153" spans="1:25" ht="30.6" customHeight="1">
      <c r="A153" s="84">
        <f>'S3 Maquette'!B158</f>
        <v>0</v>
      </c>
      <c r="B153" s="84">
        <f>'S3 Maquette'!C158</f>
        <v>0</v>
      </c>
      <c r="C153" s="24" t="s">
        <v>327</v>
      </c>
      <c r="D153" s="26"/>
      <c r="E153" s="26"/>
      <c r="F153" s="26"/>
      <c r="G153" s="26"/>
      <c r="H153" s="26"/>
      <c r="I153" s="26"/>
      <c r="J153" s="26"/>
      <c r="K153" s="26"/>
      <c r="L153" s="26"/>
      <c r="M153" s="26"/>
      <c r="N153" s="26"/>
      <c r="O153" s="26"/>
      <c r="P153" s="26"/>
      <c r="Q153" s="26"/>
      <c r="R153" s="26"/>
      <c r="S153" s="26"/>
      <c r="T153" s="26"/>
      <c r="U153" s="26"/>
      <c r="V153" s="81"/>
      <c r="W153" s="46"/>
      <c r="X153" s="47"/>
      <c r="Y153" s="47"/>
    </row>
    <row r="154" spans="1:25" ht="30.6" customHeight="1">
      <c r="A154" s="84">
        <f>'S3 Maquette'!B159</f>
        <v>0</v>
      </c>
      <c r="B154" s="84">
        <f>'S3 Maquette'!C159</f>
        <v>0</v>
      </c>
      <c r="C154" s="24" t="s">
        <v>327</v>
      </c>
      <c r="D154" s="26"/>
      <c r="E154" s="26"/>
      <c r="F154" s="26"/>
      <c r="G154" s="26"/>
      <c r="H154" s="26"/>
      <c r="I154" s="26"/>
      <c r="J154" s="26"/>
      <c r="K154" s="26"/>
      <c r="L154" s="26"/>
      <c r="M154" s="26"/>
      <c r="N154" s="26"/>
      <c r="O154" s="26"/>
      <c r="P154" s="26"/>
      <c r="Q154" s="26"/>
      <c r="R154" s="26"/>
      <c r="S154" s="26"/>
      <c r="T154" s="26"/>
      <c r="U154" s="26"/>
      <c r="V154" s="81"/>
      <c r="W154" s="46"/>
      <c r="X154" s="47"/>
      <c r="Y154" s="47"/>
    </row>
    <row r="155" spans="1:25" ht="30.6" customHeight="1">
      <c r="A155" s="84">
        <f>'S3 Maquette'!B160</f>
        <v>0</v>
      </c>
      <c r="B155" s="84">
        <f>'S3 Maquette'!C160</f>
        <v>0</v>
      </c>
      <c r="C155" s="24" t="s">
        <v>327</v>
      </c>
      <c r="D155" s="26"/>
      <c r="E155" s="26"/>
      <c r="F155" s="26"/>
      <c r="G155" s="26"/>
      <c r="H155" s="26"/>
      <c r="I155" s="26"/>
      <c r="J155" s="26"/>
      <c r="K155" s="26"/>
      <c r="L155" s="26"/>
      <c r="M155" s="26"/>
      <c r="N155" s="26"/>
      <c r="O155" s="26"/>
      <c r="P155" s="26"/>
      <c r="Q155" s="26"/>
      <c r="R155" s="26"/>
      <c r="S155" s="26"/>
      <c r="T155" s="26"/>
      <c r="U155" s="26"/>
      <c r="V155" s="81"/>
      <c r="W155" s="46"/>
      <c r="X155" s="47"/>
      <c r="Y155" s="47"/>
    </row>
    <row r="156" spans="1:25" ht="30.6" customHeight="1">
      <c r="A156" s="84">
        <f>'S3 Maquette'!B161</f>
        <v>0</v>
      </c>
      <c r="B156" s="84">
        <f>'S3 Maquette'!C161</f>
        <v>0</v>
      </c>
      <c r="C156" s="24" t="s">
        <v>327</v>
      </c>
      <c r="D156" s="26"/>
      <c r="E156" s="26"/>
      <c r="F156" s="26"/>
      <c r="G156" s="26"/>
      <c r="H156" s="26"/>
      <c r="I156" s="26"/>
      <c r="J156" s="26"/>
      <c r="K156" s="26"/>
      <c r="L156" s="26"/>
      <c r="M156" s="26"/>
      <c r="N156" s="26"/>
      <c r="O156" s="26"/>
      <c r="P156" s="26"/>
      <c r="Q156" s="26"/>
      <c r="R156" s="26"/>
      <c r="S156" s="26"/>
      <c r="T156" s="26"/>
      <c r="U156" s="26"/>
      <c r="V156" s="81"/>
      <c r="W156" s="46"/>
      <c r="X156" s="47"/>
      <c r="Y156" s="47"/>
    </row>
    <row r="157" spans="1:25" ht="30.6" customHeight="1">
      <c r="A157" s="84">
        <f>'S3 Maquette'!B162</f>
        <v>0</v>
      </c>
      <c r="B157" s="84">
        <f>'S3 Maquette'!C162</f>
        <v>0</v>
      </c>
      <c r="C157" s="24" t="s">
        <v>327</v>
      </c>
      <c r="D157" s="26"/>
      <c r="E157" s="26"/>
      <c r="F157" s="26"/>
      <c r="G157" s="26"/>
      <c r="H157" s="26"/>
      <c r="I157" s="26"/>
      <c r="J157" s="26"/>
      <c r="K157" s="26"/>
      <c r="L157" s="26"/>
      <c r="M157" s="26"/>
      <c r="N157" s="26"/>
      <c r="O157" s="26"/>
      <c r="P157" s="26"/>
      <c r="Q157" s="26"/>
      <c r="R157" s="26"/>
      <c r="S157" s="26"/>
      <c r="T157" s="26"/>
      <c r="U157" s="26"/>
      <c r="V157" s="81"/>
      <c r="W157" s="46"/>
      <c r="X157" s="47"/>
      <c r="Y157" s="47"/>
    </row>
    <row r="158" spans="1:25" ht="30.6" customHeight="1">
      <c r="A158" s="84">
        <f>'S3 Maquette'!B163</f>
        <v>0</v>
      </c>
      <c r="B158" s="84">
        <f>'S3 Maquette'!C163</f>
        <v>0</v>
      </c>
      <c r="C158" s="24" t="s">
        <v>327</v>
      </c>
      <c r="D158" s="26"/>
      <c r="E158" s="26"/>
      <c r="F158" s="26"/>
      <c r="G158" s="26"/>
      <c r="H158" s="26"/>
      <c r="I158" s="26"/>
      <c r="J158" s="26"/>
      <c r="K158" s="26"/>
      <c r="L158" s="26"/>
      <c r="M158" s="26"/>
      <c r="N158" s="26"/>
      <c r="O158" s="26"/>
      <c r="P158" s="26"/>
      <c r="Q158" s="26"/>
      <c r="R158" s="26"/>
      <c r="S158" s="26"/>
      <c r="T158" s="26"/>
      <c r="U158" s="26"/>
      <c r="V158" s="81"/>
      <c r="W158" s="46"/>
      <c r="X158" s="47"/>
      <c r="Y158" s="47"/>
    </row>
    <row r="159" spans="1:25" ht="30.6" customHeight="1">
      <c r="A159" s="84">
        <f>'S3 Maquette'!B164</f>
        <v>0</v>
      </c>
      <c r="B159" s="84">
        <f>'S3 Maquette'!C164</f>
        <v>0</v>
      </c>
      <c r="C159" s="24" t="s">
        <v>327</v>
      </c>
      <c r="D159" s="26"/>
      <c r="E159" s="26"/>
      <c r="F159" s="26"/>
      <c r="G159" s="26"/>
      <c r="H159" s="26"/>
      <c r="I159" s="26"/>
      <c r="J159" s="26"/>
      <c r="K159" s="26"/>
      <c r="L159" s="26"/>
      <c r="M159" s="26"/>
      <c r="N159" s="26"/>
      <c r="O159" s="26"/>
      <c r="P159" s="26"/>
      <c r="Q159" s="26"/>
      <c r="R159" s="26"/>
      <c r="S159" s="26"/>
      <c r="T159" s="26"/>
      <c r="U159" s="26"/>
      <c r="V159" s="81"/>
      <c r="W159" s="46"/>
      <c r="X159" s="47"/>
      <c r="Y159" s="47"/>
    </row>
    <row r="160" spans="1:25" ht="30.6" customHeight="1">
      <c r="A160" s="84">
        <f>'S3 Maquette'!B165</f>
        <v>0</v>
      </c>
      <c r="B160" s="84">
        <f>'S3 Maquette'!C165</f>
        <v>0</v>
      </c>
      <c r="C160" s="24" t="s">
        <v>327</v>
      </c>
      <c r="D160" s="26"/>
      <c r="E160" s="26"/>
      <c r="F160" s="26"/>
      <c r="G160" s="26"/>
      <c r="H160" s="26"/>
      <c r="I160" s="26"/>
      <c r="J160" s="26"/>
      <c r="K160" s="26"/>
      <c r="L160" s="26"/>
      <c r="M160" s="26"/>
      <c r="N160" s="26"/>
      <c r="O160" s="26"/>
      <c r="P160" s="26"/>
      <c r="Q160" s="26"/>
      <c r="R160" s="26"/>
      <c r="S160" s="26"/>
      <c r="T160" s="26"/>
      <c r="U160" s="26"/>
      <c r="V160" s="81"/>
      <c r="W160" s="46"/>
      <c r="X160" s="47"/>
      <c r="Y160" s="47"/>
    </row>
    <row r="161" spans="1:25" ht="30.6" customHeight="1">
      <c r="A161" s="84">
        <f>'S3 Maquette'!B166</f>
        <v>0</v>
      </c>
      <c r="B161" s="84">
        <f>'S3 Maquette'!C166</f>
        <v>0</v>
      </c>
      <c r="C161" s="24" t="s">
        <v>327</v>
      </c>
      <c r="D161" s="26"/>
      <c r="E161" s="26"/>
      <c r="F161" s="26"/>
      <c r="G161" s="26"/>
      <c r="H161" s="26"/>
      <c r="I161" s="26"/>
      <c r="J161" s="26"/>
      <c r="K161" s="26"/>
      <c r="L161" s="26"/>
      <c r="M161" s="26"/>
      <c r="N161" s="26"/>
      <c r="O161" s="26"/>
      <c r="P161" s="26"/>
      <c r="Q161" s="26"/>
      <c r="R161" s="26"/>
      <c r="S161" s="26"/>
      <c r="T161" s="26"/>
      <c r="U161" s="26"/>
      <c r="V161" s="81"/>
      <c r="W161" s="46"/>
      <c r="X161" s="47"/>
      <c r="Y161" s="47"/>
    </row>
    <row r="162" spans="1:25" ht="30.6" customHeight="1">
      <c r="A162" s="84">
        <f>'S3 Maquette'!B167</f>
        <v>0</v>
      </c>
      <c r="B162" s="84">
        <f>'S3 Maquette'!C167</f>
        <v>0</v>
      </c>
      <c r="C162" s="24" t="s">
        <v>327</v>
      </c>
      <c r="D162" s="26"/>
      <c r="E162" s="26"/>
      <c r="F162" s="26"/>
      <c r="G162" s="26"/>
      <c r="H162" s="26"/>
      <c r="I162" s="26"/>
      <c r="J162" s="26"/>
      <c r="K162" s="26"/>
      <c r="L162" s="26"/>
      <c r="M162" s="26"/>
      <c r="N162" s="26"/>
      <c r="O162" s="26"/>
      <c r="P162" s="26"/>
      <c r="Q162" s="26"/>
      <c r="R162" s="26"/>
      <c r="S162" s="26"/>
      <c r="T162" s="26"/>
      <c r="U162" s="26"/>
      <c r="V162" s="81"/>
      <c r="W162" s="46"/>
      <c r="X162" s="47"/>
      <c r="Y162" s="47"/>
    </row>
    <row r="163" spans="1:25" ht="30.6" customHeight="1">
      <c r="A163" s="84">
        <f>'S3 Maquette'!B168</f>
        <v>0</v>
      </c>
      <c r="B163" s="84">
        <f>'S3 Maquette'!C168</f>
        <v>0</v>
      </c>
      <c r="C163" s="24" t="s">
        <v>327</v>
      </c>
      <c r="D163" s="26"/>
      <c r="E163" s="26"/>
      <c r="F163" s="26"/>
      <c r="G163" s="26"/>
      <c r="H163" s="26"/>
      <c r="I163" s="26"/>
      <c r="J163" s="26"/>
      <c r="K163" s="26"/>
      <c r="L163" s="26"/>
      <c r="M163" s="26"/>
      <c r="N163" s="26"/>
      <c r="O163" s="26"/>
      <c r="P163" s="26"/>
      <c r="Q163" s="26"/>
      <c r="R163" s="26"/>
      <c r="S163" s="26"/>
      <c r="T163" s="26"/>
      <c r="U163" s="26"/>
      <c r="V163" s="81"/>
      <c r="W163" s="46"/>
      <c r="X163" s="47"/>
      <c r="Y163" s="47"/>
    </row>
    <row r="164" spans="1:25" ht="30.6" customHeight="1">
      <c r="A164" s="84">
        <f>'S3 Maquette'!B169</f>
        <v>0</v>
      </c>
      <c r="B164" s="84">
        <f>'S3 Maquette'!C169</f>
        <v>0</v>
      </c>
      <c r="C164" s="24" t="s">
        <v>327</v>
      </c>
      <c r="D164" s="26"/>
      <c r="E164" s="26"/>
      <c r="F164" s="26"/>
      <c r="G164" s="26"/>
      <c r="H164" s="26"/>
      <c r="I164" s="26"/>
      <c r="J164" s="26"/>
      <c r="K164" s="26"/>
      <c r="L164" s="26"/>
      <c r="M164" s="26"/>
      <c r="N164" s="26"/>
      <c r="O164" s="26"/>
      <c r="P164" s="26"/>
      <c r="Q164" s="26"/>
      <c r="R164" s="26"/>
      <c r="S164" s="26"/>
      <c r="T164" s="26"/>
      <c r="U164" s="26"/>
      <c r="V164" s="81"/>
      <c r="W164" s="46"/>
      <c r="X164" s="47"/>
      <c r="Y164" s="47"/>
    </row>
    <row r="165" spans="1:25" ht="30.6" customHeight="1">
      <c r="A165" s="84">
        <f>'S3 Maquette'!B170</f>
        <v>0</v>
      </c>
      <c r="B165" s="84">
        <f>'S3 Maquette'!C170</f>
        <v>0</v>
      </c>
      <c r="C165" s="24" t="s">
        <v>327</v>
      </c>
      <c r="D165" s="26"/>
      <c r="E165" s="26"/>
      <c r="F165" s="26"/>
      <c r="G165" s="26"/>
      <c r="H165" s="26"/>
      <c r="I165" s="26"/>
      <c r="J165" s="26"/>
      <c r="K165" s="26"/>
      <c r="L165" s="26"/>
      <c r="M165" s="26"/>
      <c r="N165" s="26"/>
      <c r="O165" s="26"/>
      <c r="P165" s="26"/>
      <c r="Q165" s="26"/>
      <c r="R165" s="26"/>
      <c r="S165" s="26"/>
      <c r="T165" s="26"/>
      <c r="U165" s="26"/>
      <c r="V165" s="81"/>
      <c r="W165" s="46"/>
      <c r="X165" s="47"/>
      <c r="Y165" s="47"/>
    </row>
    <row r="166" spans="1:25" ht="30.6" customHeight="1">
      <c r="A166" s="84">
        <f>'S3 Maquette'!B171</f>
        <v>0</v>
      </c>
      <c r="B166" s="84">
        <f>'S3 Maquette'!C171</f>
        <v>0</v>
      </c>
      <c r="C166" s="24" t="s">
        <v>327</v>
      </c>
      <c r="D166" s="26"/>
      <c r="E166" s="26"/>
      <c r="F166" s="26"/>
      <c r="G166" s="26"/>
      <c r="H166" s="26"/>
      <c r="I166" s="26"/>
      <c r="J166" s="26"/>
      <c r="K166" s="26"/>
      <c r="L166" s="26"/>
      <c r="M166" s="26"/>
      <c r="N166" s="26"/>
      <c r="O166" s="26"/>
      <c r="P166" s="26"/>
      <c r="Q166" s="26"/>
      <c r="R166" s="26"/>
      <c r="S166" s="26"/>
      <c r="T166" s="26"/>
      <c r="U166" s="26"/>
      <c r="V166" s="81"/>
      <c r="W166" s="46"/>
      <c r="X166" s="47"/>
      <c r="Y166" s="47"/>
    </row>
    <row r="167" spans="1:25" ht="30.6" customHeight="1">
      <c r="A167" s="84">
        <f>'S3 Maquette'!B172</f>
        <v>0</v>
      </c>
      <c r="B167" s="84">
        <f>'S3 Maquette'!C172</f>
        <v>0</v>
      </c>
      <c r="C167" s="24" t="s">
        <v>327</v>
      </c>
      <c r="D167" s="26"/>
      <c r="E167" s="26"/>
      <c r="F167" s="26"/>
      <c r="G167" s="26"/>
      <c r="H167" s="26"/>
      <c r="I167" s="26"/>
      <c r="J167" s="26"/>
      <c r="K167" s="26"/>
      <c r="L167" s="26"/>
      <c r="M167" s="26"/>
      <c r="N167" s="26"/>
      <c r="O167" s="26"/>
      <c r="P167" s="26"/>
      <c r="Q167" s="26"/>
      <c r="R167" s="26"/>
      <c r="S167" s="26"/>
      <c r="T167" s="26"/>
      <c r="U167" s="26"/>
      <c r="V167" s="81"/>
      <c r="W167" s="46"/>
      <c r="X167" s="47"/>
      <c r="Y167" s="47"/>
    </row>
    <row r="168" spans="1:25" ht="30.6" customHeight="1">
      <c r="A168" s="84">
        <f>'S3 Maquette'!B173</f>
        <v>0</v>
      </c>
      <c r="B168" s="84">
        <f>'S3 Maquette'!C173</f>
        <v>0</v>
      </c>
      <c r="C168" s="24" t="s">
        <v>327</v>
      </c>
      <c r="D168" s="26"/>
      <c r="E168" s="26"/>
      <c r="F168" s="26"/>
      <c r="G168" s="26"/>
      <c r="H168" s="26"/>
      <c r="I168" s="26"/>
      <c r="J168" s="26"/>
      <c r="K168" s="26"/>
      <c r="L168" s="26"/>
      <c r="M168" s="26"/>
      <c r="N168" s="26"/>
      <c r="O168" s="26"/>
      <c r="P168" s="26"/>
      <c r="Q168" s="26"/>
      <c r="R168" s="26"/>
      <c r="S168" s="26"/>
      <c r="T168" s="26"/>
      <c r="U168" s="26"/>
      <c r="V168" s="81"/>
      <c r="W168" s="46"/>
      <c r="X168" s="47"/>
      <c r="Y168" s="47"/>
    </row>
    <row r="169" spans="1:25" ht="30.6" customHeight="1">
      <c r="A169" s="84">
        <f>'S3 Maquette'!B174</f>
        <v>0</v>
      </c>
      <c r="B169" s="84">
        <f>'S3 Maquette'!C174</f>
        <v>0</v>
      </c>
      <c r="C169" s="24" t="s">
        <v>327</v>
      </c>
      <c r="D169" s="26"/>
      <c r="E169" s="26"/>
      <c r="F169" s="26"/>
      <c r="G169" s="26"/>
      <c r="H169" s="26"/>
      <c r="I169" s="26"/>
      <c r="J169" s="26"/>
      <c r="K169" s="26"/>
      <c r="L169" s="26"/>
      <c r="M169" s="26"/>
      <c r="N169" s="26"/>
      <c r="O169" s="26"/>
      <c r="P169" s="26"/>
      <c r="Q169" s="26"/>
      <c r="R169" s="26"/>
      <c r="S169" s="26"/>
      <c r="T169" s="26"/>
      <c r="U169" s="26"/>
      <c r="V169" s="81"/>
      <c r="W169" s="46"/>
      <c r="X169" s="47"/>
      <c r="Y169" s="47"/>
    </row>
    <row r="170" spans="1:25" ht="30.6" customHeight="1">
      <c r="A170" s="84">
        <f>'S3 Maquette'!B175</f>
        <v>0</v>
      </c>
      <c r="B170" s="84">
        <f>'S3 Maquette'!C175</f>
        <v>0</v>
      </c>
      <c r="C170" s="24" t="s">
        <v>327</v>
      </c>
      <c r="D170" s="26"/>
      <c r="E170" s="26"/>
      <c r="F170" s="26"/>
      <c r="G170" s="26"/>
      <c r="H170" s="26"/>
      <c r="I170" s="26"/>
      <c r="J170" s="26"/>
      <c r="K170" s="26"/>
      <c r="L170" s="26"/>
      <c r="M170" s="26"/>
      <c r="N170" s="26"/>
      <c r="O170" s="26"/>
      <c r="P170" s="26"/>
      <c r="Q170" s="26"/>
      <c r="R170" s="26"/>
      <c r="S170" s="26"/>
      <c r="T170" s="26"/>
      <c r="U170" s="26"/>
      <c r="V170" s="81"/>
      <c r="W170" s="46"/>
      <c r="X170" s="47"/>
      <c r="Y170" s="47"/>
    </row>
    <row r="171" spans="1:25" ht="30.6" customHeight="1">
      <c r="A171" s="84">
        <f>'S3 Maquette'!B176</f>
        <v>0</v>
      </c>
      <c r="B171" s="84">
        <f>'S3 Maquette'!C176</f>
        <v>0</v>
      </c>
      <c r="C171" s="24" t="s">
        <v>327</v>
      </c>
      <c r="D171" s="26"/>
      <c r="E171" s="26"/>
      <c r="F171" s="26"/>
      <c r="G171" s="26"/>
      <c r="H171" s="26"/>
      <c r="I171" s="26"/>
      <c r="J171" s="26"/>
      <c r="K171" s="26"/>
      <c r="L171" s="26"/>
      <c r="M171" s="26"/>
      <c r="N171" s="26"/>
      <c r="O171" s="26"/>
      <c r="P171" s="26"/>
      <c r="Q171" s="26"/>
      <c r="R171" s="26"/>
      <c r="S171" s="26"/>
      <c r="T171" s="26"/>
      <c r="U171" s="26"/>
      <c r="V171" s="81"/>
      <c r="W171" s="46"/>
      <c r="X171" s="47"/>
      <c r="Y171" s="47"/>
    </row>
    <row r="172" spans="1:25" ht="30.6" customHeight="1">
      <c r="A172" s="84">
        <f>'S3 Maquette'!B177</f>
        <v>0</v>
      </c>
      <c r="B172" s="84">
        <f>'S3 Maquette'!C177</f>
        <v>0</v>
      </c>
      <c r="C172" s="24" t="s">
        <v>327</v>
      </c>
      <c r="D172" s="26"/>
      <c r="E172" s="26"/>
      <c r="F172" s="26"/>
      <c r="G172" s="26"/>
      <c r="H172" s="26"/>
      <c r="I172" s="26"/>
      <c r="J172" s="26"/>
      <c r="K172" s="26"/>
      <c r="L172" s="26"/>
      <c r="M172" s="26"/>
      <c r="N172" s="26"/>
      <c r="O172" s="26"/>
      <c r="P172" s="26"/>
      <c r="Q172" s="26"/>
      <c r="R172" s="26"/>
      <c r="S172" s="26"/>
      <c r="T172" s="26"/>
      <c r="U172" s="26"/>
      <c r="V172" s="81"/>
      <c r="W172" s="46"/>
      <c r="X172" s="47"/>
      <c r="Y172" s="47"/>
    </row>
    <row r="173" spans="1:25" ht="30.6" customHeight="1">
      <c r="A173" s="84">
        <f>'S3 Maquette'!B178</f>
        <v>0</v>
      </c>
      <c r="B173" s="84">
        <f>'S3 Maquette'!C178</f>
        <v>0</v>
      </c>
      <c r="C173" s="24" t="s">
        <v>327</v>
      </c>
      <c r="D173" s="26"/>
      <c r="E173" s="26"/>
      <c r="F173" s="26"/>
      <c r="G173" s="26"/>
      <c r="H173" s="26"/>
      <c r="I173" s="26"/>
      <c r="J173" s="26"/>
      <c r="K173" s="26"/>
      <c r="L173" s="26"/>
      <c r="M173" s="26"/>
      <c r="N173" s="26"/>
      <c r="O173" s="26"/>
      <c r="P173" s="26"/>
      <c r="Q173" s="26"/>
      <c r="R173" s="26"/>
      <c r="S173" s="26"/>
      <c r="T173" s="26"/>
      <c r="U173" s="26"/>
      <c r="V173" s="81"/>
      <c r="W173" s="46"/>
      <c r="X173" s="47"/>
      <c r="Y173" s="47"/>
    </row>
    <row r="174" spans="1:25" ht="30.6" customHeight="1">
      <c r="A174" s="84">
        <f>'S3 Maquette'!B179</f>
        <v>0</v>
      </c>
      <c r="B174" s="84">
        <f>'S3 Maquette'!C179</f>
        <v>0</v>
      </c>
      <c r="C174" s="24" t="s">
        <v>327</v>
      </c>
      <c r="D174" s="26"/>
      <c r="E174" s="26"/>
      <c r="F174" s="26"/>
      <c r="G174" s="26"/>
      <c r="H174" s="26"/>
      <c r="I174" s="26"/>
      <c r="J174" s="26"/>
      <c r="K174" s="26"/>
      <c r="L174" s="26"/>
      <c r="M174" s="26"/>
      <c r="N174" s="26"/>
      <c r="O174" s="26"/>
      <c r="P174" s="26"/>
      <c r="Q174" s="26"/>
      <c r="R174" s="26"/>
      <c r="S174" s="26"/>
      <c r="T174" s="26"/>
      <c r="U174" s="26"/>
      <c r="V174" s="81"/>
      <c r="W174" s="46"/>
      <c r="X174" s="47"/>
      <c r="Y174" s="47"/>
    </row>
    <row r="175" spans="1:25" ht="30.6" customHeight="1">
      <c r="A175" s="84">
        <f>'S3 Maquette'!B180</f>
        <v>0</v>
      </c>
      <c r="B175" s="84">
        <f>'S3 Maquette'!C180</f>
        <v>0</v>
      </c>
      <c r="C175" s="24" t="s">
        <v>327</v>
      </c>
      <c r="D175" s="26"/>
      <c r="E175" s="26"/>
      <c r="F175" s="26"/>
      <c r="G175" s="26"/>
      <c r="H175" s="26"/>
      <c r="I175" s="26"/>
      <c r="J175" s="26"/>
      <c r="K175" s="26"/>
      <c r="L175" s="26"/>
      <c r="M175" s="26"/>
      <c r="N175" s="26"/>
      <c r="O175" s="26"/>
      <c r="P175" s="26"/>
      <c r="Q175" s="26"/>
      <c r="R175" s="26"/>
      <c r="S175" s="26"/>
      <c r="T175" s="26"/>
      <c r="U175" s="26"/>
      <c r="V175" s="81"/>
      <c r="W175" s="46"/>
      <c r="X175" s="47"/>
      <c r="Y175" s="47"/>
    </row>
    <row r="176" spans="1:25" ht="30.6" customHeight="1">
      <c r="A176" s="84">
        <f>'S3 Maquette'!B181</f>
        <v>0</v>
      </c>
      <c r="B176" s="84">
        <f>'S3 Maquette'!C181</f>
        <v>0</v>
      </c>
      <c r="C176" s="24" t="s">
        <v>327</v>
      </c>
      <c r="D176" s="26"/>
      <c r="E176" s="26"/>
      <c r="F176" s="26"/>
      <c r="G176" s="26"/>
      <c r="H176" s="26"/>
      <c r="I176" s="26"/>
      <c r="J176" s="26"/>
      <c r="K176" s="26"/>
      <c r="L176" s="26"/>
      <c r="M176" s="26"/>
      <c r="N176" s="26"/>
      <c r="O176" s="26"/>
      <c r="P176" s="26"/>
      <c r="Q176" s="26"/>
      <c r="R176" s="26"/>
      <c r="S176" s="26"/>
      <c r="T176" s="26"/>
      <c r="U176" s="26"/>
      <c r="V176" s="81"/>
      <c r="W176" s="46"/>
      <c r="X176" s="47"/>
      <c r="Y176" s="47"/>
    </row>
    <row r="177" spans="1:25" ht="30.6" customHeight="1">
      <c r="A177" s="84">
        <f>'S3 Maquette'!B182</f>
        <v>0</v>
      </c>
      <c r="B177" s="84">
        <f>'S3 Maquette'!C182</f>
        <v>0</v>
      </c>
      <c r="C177" s="24" t="s">
        <v>327</v>
      </c>
      <c r="D177" s="26"/>
      <c r="E177" s="26"/>
      <c r="F177" s="26"/>
      <c r="G177" s="26"/>
      <c r="H177" s="26"/>
      <c r="I177" s="26"/>
      <c r="J177" s="26"/>
      <c r="K177" s="26"/>
      <c r="L177" s="26"/>
      <c r="M177" s="26"/>
      <c r="N177" s="26"/>
      <c r="O177" s="26"/>
      <c r="P177" s="26"/>
      <c r="Q177" s="26"/>
      <c r="R177" s="26"/>
      <c r="S177" s="26"/>
      <c r="T177" s="26"/>
      <c r="U177" s="26"/>
      <c r="V177" s="81"/>
      <c r="W177" s="46"/>
      <c r="X177" s="47"/>
      <c r="Y177" s="47"/>
    </row>
    <row r="178" spans="1:25" ht="30.6" customHeight="1">
      <c r="A178" s="84">
        <f>'S3 Maquette'!B183</f>
        <v>0</v>
      </c>
      <c r="B178" s="84">
        <f>'S3 Maquette'!C183</f>
        <v>0</v>
      </c>
      <c r="C178" s="24" t="s">
        <v>327</v>
      </c>
      <c r="D178" s="26"/>
      <c r="E178" s="26"/>
      <c r="F178" s="26"/>
      <c r="G178" s="26"/>
      <c r="H178" s="26"/>
      <c r="I178" s="26"/>
      <c r="J178" s="26"/>
      <c r="K178" s="26"/>
      <c r="L178" s="26"/>
      <c r="M178" s="26"/>
      <c r="N178" s="26"/>
      <c r="O178" s="26"/>
      <c r="P178" s="26"/>
      <c r="Q178" s="26"/>
      <c r="R178" s="26"/>
      <c r="S178" s="26"/>
      <c r="T178" s="26"/>
      <c r="U178" s="26"/>
      <c r="V178" s="81"/>
      <c r="W178" s="46"/>
      <c r="X178" s="47"/>
      <c r="Y178" s="47"/>
    </row>
    <row r="179" spans="1:25" ht="30.6" customHeight="1">
      <c r="A179" s="84">
        <f>'S3 Maquette'!B184</f>
        <v>0</v>
      </c>
      <c r="B179" s="84">
        <f>'S3 Maquette'!C184</f>
        <v>0</v>
      </c>
      <c r="C179" s="24" t="s">
        <v>327</v>
      </c>
      <c r="D179" s="26"/>
      <c r="E179" s="26"/>
      <c r="F179" s="26"/>
      <c r="G179" s="26"/>
      <c r="H179" s="26"/>
      <c r="I179" s="26"/>
      <c r="J179" s="26"/>
      <c r="K179" s="26"/>
      <c r="L179" s="26"/>
      <c r="M179" s="26"/>
      <c r="N179" s="26"/>
      <c r="O179" s="26"/>
      <c r="P179" s="26"/>
      <c r="Q179" s="26"/>
      <c r="R179" s="26"/>
      <c r="S179" s="26"/>
      <c r="T179" s="26"/>
      <c r="U179" s="26"/>
      <c r="V179" s="81"/>
      <c r="W179" s="46"/>
      <c r="X179" s="47"/>
      <c r="Y179" s="47"/>
    </row>
    <row r="180" spans="1:25" ht="30.6" customHeight="1">
      <c r="A180" s="84">
        <f>'S3 Maquette'!B185</f>
        <v>0</v>
      </c>
      <c r="B180" s="84">
        <f>'S3 Maquette'!C185</f>
        <v>0</v>
      </c>
      <c r="C180" s="24" t="s">
        <v>327</v>
      </c>
      <c r="D180" s="26"/>
      <c r="E180" s="26"/>
      <c r="F180" s="26"/>
      <c r="G180" s="26"/>
      <c r="H180" s="26"/>
      <c r="I180" s="26"/>
      <c r="J180" s="26"/>
      <c r="K180" s="26"/>
      <c r="L180" s="26"/>
      <c r="M180" s="26"/>
      <c r="N180" s="26"/>
      <c r="O180" s="26"/>
      <c r="P180" s="26"/>
      <c r="Q180" s="26"/>
      <c r="R180" s="26"/>
      <c r="S180" s="26"/>
      <c r="T180" s="26"/>
      <c r="U180" s="26"/>
      <c r="V180" s="81"/>
      <c r="W180" s="46"/>
      <c r="X180" s="47"/>
      <c r="Y180" s="47"/>
    </row>
    <row r="181" spans="1:25" ht="30.6" customHeight="1">
      <c r="A181" s="84">
        <f>'S3 Maquette'!B186</f>
        <v>0</v>
      </c>
      <c r="B181" s="84">
        <f>'S3 Maquette'!C186</f>
        <v>0</v>
      </c>
      <c r="C181" s="24" t="s">
        <v>327</v>
      </c>
      <c r="D181" s="26"/>
      <c r="E181" s="26"/>
      <c r="F181" s="26"/>
      <c r="G181" s="26"/>
      <c r="H181" s="26"/>
      <c r="I181" s="26"/>
      <c r="J181" s="26"/>
      <c r="K181" s="26"/>
      <c r="L181" s="26"/>
      <c r="M181" s="26"/>
      <c r="N181" s="26"/>
      <c r="O181" s="26"/>
      <c r="P181" s="26"/>
      <c r="Q181" s="26"/>
      <c r="R181" s="26"/>
      <c r="S181" s="26"/>
      <c r="T181" s="26"/>
      <c r="U181" s="26"/>
      <c r="V181" s="81"/>
      <c r="W181" s="46"/>
      <c r="X181" s="47"/>
      <c r="Y181" s="47"/>
    </row>
    <row r="182" spans="1:25" ht="30.6" customHeight="1">
      <c r="A182" s="84">
        <f>'S3 Maquette'!B187</f>
        <v>0</v>
      </c>
      <c r="B182" s="84">
        <f>'S3 Maquette'!C187</f>
        <v>0</v>
      </c>
      <c r="C182" s="24" t="s">
        <v>327</v>
      </c>
      <c r="D182" s="26"/>
      <c r="E182" s="26"/>
      <c r="F182" s="26"/>
      <c r="G182" s="26"/>
      <c r="H182" s="26"/>
      <c r="I182" s="26"/>
      <c r="J182" s="26"/>
      <c r="K182" s="26"/>
      <c r="L182" s="26"/>
      <c r="M182" s="26"/>
      <c r="N182" s="26"/>
      <c r="O182" s="26"/>
      <c r="P182" s="26"/>
      <c r="Q182" s="26"/>
      <c r="R182" s="26"/>
      <c r="S182" s="26"/>
      <c r="T182" s="26"/>
      <c r="U182" s="26"/>
      <c r="V182" s="81"/>
      <c r="W182" s="46"/>
      <c r="X182" s="47"/>
      <c r="Y182" s="47"/>
    </row>
    <row r="183" spans="1:25" ht="30.6" customHeight="1">
      <c r="A183" s="84">
        <f>'S3 Maquette'!B188</f>
        <v>0</v>
      </c>
      <c r="B183" s="84">
        <f>'S3 Maquette'!C188</f>
        <v>0</v>
      </c>
      <c r="C183" s="24" t="s">
        <v>327</v>
      </c>
      <c r="D183" s="26"/>
      <c r="E183" s="26"/>
      <c r="F183" s="26"/>
      <c r="G183" s="26"/>
      <c r="H183" s="26"/>
      <c r="I183" s="26"/>
      <c r="J183" s="26"/>
      <c r="K183" s="26"/>
      <c r="L183" s="26"/>
      <c r="M183" s="26"/>
      <c r="N183" s="26"/>
      <c r="O183" s="26"/>
      <c r="P183" s="26"/>
      <c r="Q183" s="26"/>
      <c r="R183" s="26"/>
      <c r="S183" s="26"/>
      <c r="T183" s="26"/>
      <c r="U183" s="26"/>
      <c r="V183" s="81"/>
      <c r="W183" s="46"/>
      <c r="X183" s="47"/>
      <c r="Y183" s="47"/>
    </row>
    <row r="184" spans="1:25" ht="30.6" customHeight="1">
      <c r="A184" s="84">
        <f>'S3 Maquette'!B189</f>
        <v>0</v>
      </c>
      <c r="B184" s="84">
        <f>'S3 Maquette'!C189</f>
        <v>0</v>
      </c>
      <c r="C184" s="24" t="s">
        <v>327</v>
      </c>
      <c r="D184" s="26"/>
      <c r="E184" s="26"/>
      <c r="F184" s="26"/>
      <c r="G184" s="26"/>
      <c r="H184" s="26"/>
      <c r="I184" s="26"/>
      <c r="J184" s="26"/>
      <c r="K184" s="26"/>
      <c r="L184" s="26"/>
      <c r="M184" s="26"/>
      <c r="N184" s="26"/>
      <c r="O184" s="26"/>
      <c r="P184" s="26"/>
      <c r="Q184" s="26"/>
      <c r="R184" s="26"/>
      <c r="S184" s="26"/>
      <c r="T184" s="26"/>
      <c r="U184" s="26"/>
      <c r="V184" s="81"/>
      <c r="W184" s="46"/>
      <c r="X184" s="47"/>
      <c r="Y184" s="47"/>
    </row>
    <row r="185" spans="1:25" ht="30.6" customHeight="1">
      <c r="A185" s="84">
        <f>'S3 Maquette'!B190</f>
        <v>0</v>
      </c>
      <c r="B185" s="84">
        <f>'S3 Maquette'!C190</f>
        <v>0</v>
      </c>
      <c r="C185" s="24" t="s">
        <v>327</v>
      </c>
      <c r="D185" s="26"/>
      <c r="E185" s="26"/>
      <c r="F185" s="26"/>
      <c r="G185" s="26"/>
      <c r="H185" s="26"/>
      <c r="I185" s="26"/>
      <c r="J185" s="26"/>
      <c r="K185" s="26"/>
      <c r="L185" s="26"/>
      <c r="M185" s="26"/>
      <c r="N185" s="26"/>
      <c r="O185" s="26"/>
      <c r="P185" s="26"/>
      <c r="Q185" s="26"/>
      <c r="R185" s="26"/>
      <c r="S185" s="26"/>
      <c r="T185" s="26"/>
      <c r="U185" s="26"/>
      <c r="V185" s="81"/>
      <c r="W185" s="46"/>
      <c r="X185" s="47"/>
      <c r="Y185" s="47"/>
    </row>
    <row r="186" spans="1:25" ht="30.6" customHeight="1">
      <c r="A186" s="84">
        <f>'S3 Maquette'!B191</f>
        <v>0</v>
      </c>
      <c r="B186" s="84">
        <f>'S3 Maquette'!C191</f>
        <v>0</v>
      </c>
      <c r="C186" s="24" t="s">
        <v>327</v>
      </c>
      <c r="D186" s="26"/>
      <c r="E186" s="26"/>
      <c r="F186" s="26"/>
      <c r="G186" s="26"/>
      <c r="H186" s="26"/>
      <c r="I186" s="26"/>
      <c r="J186" s="26"/>
      <c r="K186" s="26"/>
      <c r="L186" s="26"/>
      <c r="M186" s="26"/>
      <c r="N186" s="26"/>
      <c r="O186" s="26"/>
      <c r="P186" s="26"/>
      <c r="Q186" s="26"/>
      <c r="R186" s="26"/>
      <c r="S186" s="26"/>
      <c r="T186" s="26"/>
      <c r="U186" s="26"/>
      <c r="V186" s="81"/>
      <c r="W186" s="46"/>
      <c r="X186" s="47"/>
      <c r="Y186" s="47"/>
    </row>
    <row r="187" spans="1:25" ht="30.6" customHeight="1">
      <c r="A187" s="84">
        <f>'S3 Maquette'!B192</f>
        <v>0</v>
      </c>
      <c r="B187" s="84">
        <f>'S3 Maquette'!C192</f>
        <v>0</v>
      </c>
      <c r="C187" s="24" t="s">
        <v>327</v>
      </c>
      <c r="D187" s="26"/>
      <c r="E187" s="26"/>
      <c r="F187" s="26"/>
      <c r="G187" s="26"/>
      <c r="H187" s="26"/>
      <c r="I187" s="26"/>
      <c r="J187" s="26"/>
      <c r="K187" s="26"/>
      <c r="L187" s="26"/>
      <c r="M187" s="26"/>
      <c r="N187" s="26"/>
      <c r="O187" s="26"/>
      <c r="P187" s="26"/>
      <c r="Q187" s="26"/>
      <c r="R187" s="26"/>
      <c r="S187" s="26"/>
      <c r="T187" s="26"/>
      <c r="U187" s="26"/>
      <c r="V187" s="81"/>
      <c r="W187" s="46"/>
      <c r="X187" s="47"/>
      <c r="Y187" s="47"/>
    </row>
    <row r="188" spans="1:25" ht="30.6" customHeight="1">
      <c r="A188" s="84">
        <f>'S3 Maquette'!B193</f>
        <v>0</v>
      </c>
      <c r="B188" s="84">
        <f>'S3 Maquette'!C193</f>
        <v>0</v>
      </c>
      <c r="C188" s="24" t="s">
        <v>327</v>
      </c>
      <c r="D188" s="26"/>
      <c r="E188" s="26"/>
      <c r="F188" s="26"/>
      <c r="G188" s="26"/>
      <c r="H188" s="26"/>
      <c r="I188" s="26"/>
      <c r="J188" s="26"/>
      <c r="K188" s="26"/>
      <c r="L188" s="26"/>
      <c r="M188" s="26"/>
      <c r="N188" s="26"/>
      <c r="O188" s="26"/>
      <c r="P188" s="26"/>
      <c r="Q188" s="26"/>
      <c r="R188" s="26"/>
      <c r="S188" s="26"/>
      <c r="T188" s="26"/>
      <c r="U188" s="26"/>
      <c r="V188" s="81"/>
      <c r="W188" s="46"/>
      <c r="X188" s="47"/>
      <c r="Y188" s="47"/>
    </row>
    <row r="189" spans="1:25" ht="30.6" customHeight="1">
      <c r="A189" s="84">
        <f>'S3 Maquette'!B194</f>
        <v>0</v>
      </c>
      <c r="B189" s="84">
        <f>'S3 Maquette'!C194</f>
        <v>0</v>
      </c>
      <c r="C189" s="24" t="s">
        <v>327</v>
      </c>
      <c r="D189" s="26"/>
      <c r="E189" s="26"/>
      <c r="F189" s="26"/>
      <c r="G189" s="26"/>
      <c r="H189" s="26"/>
      <c r="I189" s="26"/>
      <c r="J189" s="26"/>
      <c r="K189" s="26"/>
      <c r="L189" s="26"/>
      <c r="M189" s="26"/>
      <c r="N189" s="26"/>
      <c r="O189" s="26"/>
      <c r="P189" s="26"/>
      <c r="Q189" s="26"/>
      <c r="R189" s="26"/>
      <c r="S189" s="26"/>
      <c r="T189" s="26"/>
      <c r="U189" s="26"/>
      <c r="V189" s="81"/>
      <c r="W189" s="46"/>
      <c r="X189" s="47"/>
      <c r="Y189" s="47"/>
    </row>
    <row r="190" spans="1:25" ht="30.6" customHeight="1">
      <c r="A190" s="84">
        <f>'S3 Maquette'!B195</f>
        <v>0</v>
      </c>
      <c r="B190" s="84">
        <f>'S3 Maquette'!C195</f>
        <v>0</v>
      </c>
      <c r="C190" s="24" t="s">
        <v>327</v>
      </c>
      <c r="D190" s="26"/>
      <c r="E190" s="26"/>
      <c r="F190" s="26"/>
      <c r="G190" s="26"/>
      <c r="H190" s="26"/>
      <c r="I190" s="26"/>
      <c r="J190" s="26"/>
      <c r="K190" s="26"/>
      <c r="L190" s="26"/>
      <c r="M190" s="26"/>
      <c r="N190" s="26"/>
      <c r="O190" s="26"/>
      <c r="P190" s="26"/>
      <c r="Q190" s="26"/>
      <c r="R190" s="26"/>
      <c r="S190" s="26"/>
      <c r="T190" s="26"/>
      <c r="U190" s="26"/>
      <c r="V190" s="81"/>
      <c r="W190" s="46"/>
      <c r="X190" s="47"/>
      <c r="Y190" s="47"/>
    </row>
    <row r="191" spans="1:25" ht="30.6" customHeight="1">
      <c r="A191" s="84">
        <f>'S3 Maquette'!B196</f>
        <v>0</v>
      </c>
      <c r="B191" s="84">
        <f>'S3 Maquette'!C196</f>
        <v>0</v>
      </c>
      <c r="C191" s="24" t="s">
        <v>327</v>
      </c>
      <c r="D191" s="26"/>
      <c r="E191" s="26"/>
      <c r="F191" s="26"/>
      <c r="G191" s="26"/>
      <c r="H191" s="26"/>
      <c r="I191" s="26"/>
      <c r="J191" s="26"/>
      <c r="K191" s="26"/>
      <c r="L191" s="26"/>
      <c r="M191" s="26"/>
      <c r="N191" s="26"/>
      <c r="O191" s="26"/>
      <c r="P191" s="26"/>
      <c r="Q191" s="26"/>
      <c r="R191" s="26"/>
      <c r="S191" s="26"/>
      <c r="T191" s="26"/>
      <c r="U191" s="26"/>
      <c r="V191" s="81"/>
      <c r="W191" s="46"/>
      <c r="X191" s="47"/>
      <c r="Y191" s="47"/>
    </row>
    <row r="192" spans="1:25" ht="30.6" customHeight="1">
      <c r="A192" s="84">
        <f>'S3 Maquette'!B197</f>
        <v>0</v>
      </c>
      <c r="B192" s="84">
        <f>'S3 Maquette'!C197</f>
        <v>0</v>
      </c>
      <c r="C192" s="24" t="s">
        <v>327</v>
      </c>
      <c r="D192" s="26"/>
      <c r="E192" s="26"/>
      <c r="F192" s="26"/>
      <c r="G192" s="26"/>
      <c r="H192" s="26"/>
      <c r="I192" s="26"/>
      <c r="J192" s="26"/>
      <c r="K192" s="26"/>
      <c r="L192" s="26"/>
      <c r="M192" s="26"/>
      <c r="N192" s="26"/>
      <c r="O192" s="26"/>
      <c r="P192" s="26"/>
      <c r="Q192" s="26"/>
      <c r="R192" s="26"/>
      <c r="S192" s="26"/>
      <c r="T192" s="26"/>
      <c r="U192" s="26"/>
      <c r="V192" s="81"/>
      <c r="W192" s="46"/>
      <c r="X192" s="47"/>
      <c r="Y192" s="47"/>
    </row>
    <row r="193" spans="1:25" ht="30.6" customHeight="1">
      <c r="A193" s="84">
        <f>'S3 Maquette'!B198</f>
        <v>0</v>
      </c>
      <c r="B193" s="84">
        <f>'S3 Maquette'!C198</f>
        <v>0</v>
      </c>
      <c r="C193" s="24" t="s">
        <v>327</v>
      </c>
      <c r="D193" s="26"/>
      <c r="E193" s="26"/>
      <c r="F193" s="26"/>
      <c r="G193" s="26"/>
      <c r="H193" s="26"/>
      <c r="I193" s="26"/>
      <c r="J193" s="26"/>
      <c r="K193" s="26"/>
      <c r="L193" s="26"/>
      <c r="M193" s="26"/>
      <c r="N193" s="26"/>
      <c r="O193" s="26"/>
      <c r="P193" s="26"/>
      <c r="Q193" s="26"/>
      <c r="R193" s="26"/>
      <c r="S193" s="26"/>
      <c r="T193" s="26"/>
      <c r="U193" s="26"/>
      <c r="V193" s="81"/>
      <c r="W193" s="46"/>
      <c r="X193" s="47"/>
      <c r="Y193" s="47"/>
    </row>
    <row r="194" spans="1:25" ht="30.6" customHeight="1">
      <c r="A194" s="84">
        <f>'S3 Maquette'!B199</f>
        <v>0</v>
      </c>
      <c r="B194" s="84">
        <f>'S3 Maquette'!C199</f>
        <v>0</v>
      </c>
      <c r="C194" s="24" t="s">
        <v>327</v>
      </c>
      <c r="D194" s="26"/>
      <c r="E194" s="26"/>
      <c r="F194" s="26"/>
      <c r="G194" s="26"/>
      <c r="H194" s="26"/>
      <c r="I194" s="26"/>
      <c r="J194" s="26"/>
      <c r="K194" s="26"/>
      <c r="L194" s="26"/>
      <c r="M194" s="26"/>
      <c r="N194" s="26"/>
      <c r="O194" s="26"/>
      <c r="P194" s="26"/>
      <c r="Q194" s="26"/>
      <c r="R194" s="26"/>
      <c r="S194" s="26"/>
      <c r="T194" s="26"/>
      <c r="U194" s="26"/>
      <c r="V194" s="81"/>
      <c r="W194" s="46"/>
      <c r="X194" s="47"/>
      <c r="Y194" s="47"/>
    </row>
    <row r="195" spans="1:25" ht="30.6" customHeight="1">
      <c r="A195" s="84">
        <f>'S3 Maquette'!B200</f>
        <v>0</v>
      </c>
      <c r="B195" s="84">
        <f>'S3 Maquette'!C200</f>
        <v>0</v>
      </c>
      <c r="C195" s="24" t="s">
        <v>327</v>
      </c>
      <c r="D195" s="26"/>
      <c r="E195" s="26"/>
      <c r="F195" s="26"/>
      <c r="G195" s="26"/>
      <c r="H195" s="26"/>
      <c r="I195" s="26"/>
      <c r="J195" s="26"/>
      <c r="K195" s="26"/>
      <c r="L195" s="26"/>
      <c r="M195" s="26"/>
      <c r="N195" s="26"/>
      <c r="O195" s="26"/>
      <c r="P195" s="26"/>
      <c r="Q195" s="26"/>
      <c r="R195" s="26"/>
      <c r="S195" s="26"/>
      <c r="T195" s="26"/>
      <c r="U195" s="26"/>
      <c r="V195" s="81"/>
      <c r="W195" s="46"/>
      <c r="X195" s="47"/>
      <c r="Y195" s="47"/>
    </row>
    <row r="196" spans="1:25" ht="30.6" customHeight="1">
      <c r="A196" s="84">
        <f>'S3 Maquette'!B201</f>
        <v>0</v>
      </c>
      <c r="B196" s="84">
        <f>'S3 Maquette'!C201</f>
        <v>0</v>
      </c>
      <c r="C196" s="24" t="s">
        <v>327</v>
      </c>
      <c r="D196" s="26"/>
      <c r="E196" s="26"/>
      <c r="F196" s="26"/>
      <c r="G196" s="26"/>
      <c r="H196" s="26"/>
      <c r="I196" s="26"/>
      <c r="J196" s="26"/>
      <c r="K196" s="26"/>
      <c r="L196" s="26"/>
      <c r="M196" s="26"/>
      <c r="N196" s="26"/>
      <c r="O196" s="26"/>
      <c r="P196" s="26"/>
      <c r="Q196" s="26"/>
      <c r="R196" s="26"/>
      <c r="S196" s="26"/>
      <c r="T196" s="26"/>
      <c r="U196" s="26"/>
      <c r="V196" s="81"/>
      <c r="W196" s="46"/>
      <c r="X196" s="47"/>
      <c r="Y196" s="47"/>
    </row>
    <row r="197" spans="1:25" ht="30.6" customHeight="1">
      <c r="A197" s="84">
        <f>'S3 Maquette'!B202</f>
        <v>0</v>
      </c>
      <c r="B197" s="84">
        <f>'S3 Maquette'!C202</f>
        <v>0</v>
      </c>
      <c r="C197" s="24" t="s">
        <v>327</v>
      </c>
      <c r="D197" s="26"/>
      <c r="E197" s="26"/>
      <c r="F197" s="26"/>
      <c r="G197" s="26"/>
      <c r="H197" s="26"/>
      <c r="I197" s="26"/>
      <c r="J197" s="26"/>
      <c r="K197" s="26"/>
      <c r="L197" s="26"/>
      <c r="M197" s="26"/>
      <c r="N197" s="26"/>
      <c r="O197" s="26"/>
      <c r="P197" s="26"/>
      <c r="Q197" s="26"/>
      <c r="R197" s="26"/>
      <c r="S197" s="26"/>
      <c r="T197" s="26"/>
      <c r="U197" s="26"/>
      <c r="V197" s="81"/>
      <c r="W197" s="46"/>
      <c r="X197" s="47"/>
      <c r="Y197" s="47"/>
    </row>
    <row r="198" spans="1:25" ht="30.6" customHeight="1">
      <c r="A198" s="84">
        <f>'S3 Maquette'!B203</f>
        <v>0</v>
      </c>
      <c r="B198" s="84">
        <f>'S3 Maquette'!C203</f>
        <v>0</v>
      </c>
      <c r="C198" s="24" t="s">
        <v>327</v>
      </c>
      <c r="D198" s="26"/>
      <c r="E198" s="26"/>
      <c r="F198" s="26"/>
      <c r="G198" s="26"/>
      <c r="H198" s="26"/>
      <c r="I198" s="26"/>
      <c r="J198" s="26"/>
      <c r="K198" s="26"/>
      <c r="L198" s="26"/>
      <c r="M198" s="26"/>
      <c r="N198" s="26"/>
      <c r="O198" s="26"/>
      <c r="P198" s="26"/>
      <c r="Q198" s="26"/>
      <c r="R198" s="26"/>
      <c r="S198" s="26"/>
      <c r="T198" s="26"/>
      <c r="U198" s="26"/>
      <c r="V198" s="81"/>
      <c r="W198" s="46"/>
      <c r="X198" s="47"/>
      <c r="Y198" s="47"/>
    </row>
    <row r="199" spans="1:25" ht="30.6" customHeight="1">
      <c r="A199" s="84">
        <f>'S3 Maquette'!B204</f>
        <v>0</v>
      </c>
      <c r="B199" s="84">
        <f>'S3 Maquette'!C204</f>
        <v>0</v>
      </c>
      <c r="C199" s="24" t="s">
        <v>327</v>
      </c>
      <c r="D199" s="26"/>
      <c r="E199" s="26"/>
      <c r="F199" s="26"/>
      <c r="G199" s="26"/>
      <c r="H199" s="26"/>
      <c r="I199" s="26"/>
      <c r="J199" s="26"/>
      <c r="K199" s="26"/>
      <c r="L199" s="26"/>
      <c r="M199" s="26"/>
      <c r="N199" s="26"/>
      <c r="O199" s="26"/>
      <c r="P199" s="26"/>
      <c r="Q199" s="26"/>
      <c r="R199" s="26"/>
      <c r="S199" s="26"/>
      <c r="T199" s="26"/>
      <c r="U199" s="26"/>
      <c r="V199" s="81"/>
      <c r="W199" s="46"/>
      <c r="X199" s="47"/>
      <c r="Y199" s="47"/>
    </row>
    <row r="200" spans="1:25" ht="30.6" customHeight="1">
      <c r="A200" s="84">
        <f>'S3 Maquette'!B205</f>
        <v>0</v>
      </c>
      <c r="B200" s="84">
        <f>'S3 Maquette'!C205</f>
        <v>0</v>
      </c>
      <c r="C200" s="24" t="s">
        <v>327</v>
      </c>
      <c r="D200" s="26"/>
      <c r="E200" s="26"/>
      <c r="F200" s="26"/>
      <c r="G200" s="26"/>
      <c r="H200" s="26"/>
      <c r="I200" s="26"/>
      <c r="J200" s="26"/>
      <c r="K200" s="26"/>
      <c r="L200" s="26"/>
      <c r="M200" s="26"/>
      <c r="N200" s="26"/>
      <c r="O200" s="26"/>
      <c r="P200" s="26"/>
      <c r="Q200" s="26"/>
      <c r="R200" s="26"/>
      <c r="S200" s="26"/>
      <c r="T200" s="26"/>
      <c r="U200" s="26"/>
      <c r="V200" s="81"/>
      <c r="W200" s="46"/>
      <c r="X200" s="47"/>
      <c r="Y200" s="47"/>
    </row>
    <row r="201" spans="1:25" ht="30.6" customHeight="1">
      <c r="A201" s="84">
        <f>'S3 Maquette'!B206</f>
        <v>0</v>
      </c>
      <c r="B201" s="84">
        <f>'S3 Maquette'!C206</f>
        <v>0</v>
      </c>
      <c r="C201" s="24" t="s">
        <v>327</v>
      </c>
      <c r="D201" s="26"/>
      <c r="E201" s="26"/>
      <c r="F201" s="26"/>
      <c r="G201" s="26"/>
      <c r="H201" s="26"/>
      <c r="I201" s="26"/>
      <c r="J201" s="26"/>
      <c r="K201" s="26"/>
      <c r="L201" s="26"/>
      <c r="M201" s="26"/>
      <c r="N201" s="26"/>
      <c r="O201" s="26"/>
      <c r="P201" s="26"/>
      <c r="Q201" s="26"/>
      <c r="R201" s="26"/>
      <c r="S201" s="26"/>
      <c r="T201" s="26"/>
      <c r="U201" s="26"/>
      <c r="V201" s="81"/>
      <c r="W201" s="46"/>
      <c r="X201" s="47"/>
      <c r="Y201" s="47"/>
    </row>
    <row r="202" spans="1:25" ht="30.6" customHeight="1">
      <c r="A202" s="84">
        <f>'S3 Maquette'!B207</f>
        <v>0</v>
      </c>
      <c r="B202" s="84">
        <f>'S3 Maquette'!C207</f>
        <v>0</v>
      </c>
      <c r="C202" s="24" t="s">
        <v>327</v>
      </c>
      <c r="D202" s="26"/>
      <c r="E202" s="26"/>
      <c r="F202" s="26"/>
      <c r="G202" s="26"/>
      <c r="H202" s="26"/>
      <c r="I202" s="26"/>
      <c r="J202" s="26"/>
      <c r="K202" s="26"/>
      <c r="L202" s="26"/>
      <c r="M202" s="26"/>
      <c r="N202" s="26"/>
      <c r="O202" s="26"/>
      <c r="P202" s="26"/>
      <c r="Q202" s="26"/>
      <c r="R202" s="26"/>
      <c r="S202" s="26"/>
      <c r="T202" s="26"/>
      <c r="U202" s="26"/>
      <c r="V202" s="81"/>
      <c r="W202" s="46"/>
      <c r="X202" s="47"/>
      <c r="Y202" s="47"/>
    </row>
    <row r="203" spans="1:25" ht="30.6" customHeight="1">
      <c r="A203" s="84">
        <f>'S3 Maquette'!B208</f>
        <v>0</v>
      </c>
      <c r="B203" s="84">
        <f>'S3 Maquette'!C208</f>
        <v>0</v>
      </c>
      <c r="C203" s="24" t="s">
        <v>327</v>
      </c>
      <c r="D203" s="26"/>
      <c r="E203" s="26"/>
      <c r="F203" s="26"/>
      <c r="G203" s="26"/>
      <c r="H203" s="26"/>
      <c r="I203" s="26"/>
      <c r="J203" s="26"/>
      <c r="K203" s="26"/>
      <c r="L203" s="26"/>
      <c r="M203" s="26"/>
      <c r="N203" s="26"/>
      <c r="O203" s="26"/>
      <c r="P203" s="26"/>
      <c r="Q203" s="26"/>
      <c r="R203" s="26"/>
      <c r="S203" s="26"/>
      <c r="T203" s="26"/>
      <c r="U203" s="26"/>
      <c r="V203" s="81"/>
      <c r="W203" s="46"/>
      <c r="X203" s="47"/>
      <c r="Y203" s="47"/>
    </row>
    <row r="204" spans="1:25" ht="30.6" customHeight="1">
      <c r="A204" s="84">
        <f>'S3 Maquette'!B209</f>
        <v>0</v>
      </c>
      <c r="B204" s="84">
        <f>'S3 Maquette'!C209</f>
        <v>0</v>
      </c>
      <c r="C204" s="24" t="s">
        <v>327</v>
      </c>
      <c r="D204" s="26"/>
      <c r="E204" s="26"/>
      <c r="F204" s="26"/>
      <c r="G204" s="26"/>
      <c r="H204" s="26"/>
      <c r="I204" s="26"/>
      <c r="J204" s="26"/>
      <c r="K204" s="26"/>
      <c r="L204" s="26"/>
      <c r="M204" s="26"/>
      <c r="N204" s="26"/>
      <c r="O204" s="26"/>
      <c r="P204" s="26"/>
      <c r="Q204" s="26"/>
      <c r="R204" s="26"/>
      <c r="S204" s="26"/>
      <c r="T204" s="26"/>
      <c r="U204" s="26"/>
      <c r="V204" s="81"/>
      <c r="W204" s="46"/>
      <c r="X204" s="47"/>
      <c r="Y204" s="47"/>
    </row>
    <row r="205" spans="1:25" ht="30.6" customHeight="1">
      <c r="A205" s="84">
        <f>'S3 Maquette'!B210</f>
        <v>0</v>
      </c>
      <c r="B205" s="84">
        <f>'S3 Maquette'!C210</f>
        <v>0</v>
      </c>
      <c r="C205" s="24" t="s">
        <v>327</v>
      </c>
      <c r="D205" s="26"/>
      <c r="E205" s="26"/>
      <c r="F205" s="26"/>
      <c r="G205" s="26"/>
      <c r="H205" s="26"/>
      <c r="I205" s="26"/>
      <c r="J205" s="26"/>
      <c r="K205" s="26"/>
      <c r="L205" s="26"/>
      <c r="M205" s="26"/>
      <c r="N205" s="26"/>
      <c r="O205" s="26"/>
      <c r="P205" s="26"/>
      <c r="Q205" s="26"/>
      <c r="R205" s="26"/>
      <c r="S205" s="26"/>
      <c r="T205" s="26"/>
      <c r="U205" s="26"/>
      <c r="V205" s="81"/>
      <c r="W205" s="46"/>
      <c r="X205" s="47"/>
      <c r="Y205" s="47"/>
    </row>
    <row r="206" spans="1:25" ht="30.6" customHeight="1">
      <c r="A206" s="84">
        <f>'S3 Maquette'!B211</f>
        <v>0</v>
      </c>
      <c r="B206" s="84">
        <f>'S3 Maquette'!C211</f>
        <v>0</v>
      </c>
      <c r="C206" s="24" t="s">
        <v>327</v>
      </c>
      <c r="D206" s="26"/>
      <c r="E206" s="26"/>
      <c r="F206" s="26"/>
      <c r="G206" s="26"/>
      <c r="H206" s="26"/>
      <c r="I206" s="26"/>
      <c r="J206" s="26"/>
      <c r="K206" s="26"/>
      <c r="L206" s="26"/>
      <c r="M206" s="26"/>
      <c r="N206" s="26"/>
      <c r="O206" s="26"/>
      <c r="P206" s="26"/>
      <c r="Q206" s="26"/>
      <c r="R206" s="26"/>
      <c r="S206" s="26"/>
      <c r="T206" s="26"/>
      <c r="U206" s="26"/>
      <c r="V206" s="81"/>
      <c r="W206" s="46"/>
      <c r="X206" s="47"/>
      <c r="Y206" s="47"/>
    </row>
    <row r="207" spans="1:25" ht="30.6" customHeight="1">
      <c r="A207" s="84">
        <f>'S3 Maquette'!B212</f>
        <v>0</v>
      </c>
      <c r="B207" s="84">
        <f>'S3 Maquette'!C212</f>
        <v>0</v>
      </c>
      <c r="C207" s="24" t="s">
        <v>327</v>
      </c>
      <c r="D207" s="26"/>
      <c r="E207" s="26"/>
      <c r="F207" s="26"/>
      <c r="G207" s="26"/>
      <c r="H207" s="26"/>
      <c r="I207" s="26"/>
      <c r="J207" s="26"/>
      <c r="K207" s="26"/>
      <c r="L207" s="26"/>
      <c r="M207" s="26"/>
      <c r="N207" s="26"/>
      <c r="O207" s="26"/>
      <c r="P207" s="26"/>
      <c r="Q207" s="26"/>
      <c r="R207" s="26"/>
      <c r="S207" s="26"/>
      <c r="T207" s="26"/>
      <c r="U207" s="26"/>
      <c r="V207" s="81"/>
      <c r="W207" s="46"/>
      <c r="X207" s="47"/>
      <c r="Y207" s="47"/>
    </row>
    <row r="208" spans="1:25" ht="30.6" customHeight="1">
      <c r="A208" s="84">
        <f>'S3 Maquette'!B213</f>
        <v>0</v>
      </c>
      <c r="B208" s="84">
        <f>'S3 Maquette'!C213</f>
        <v>0</v>
      </c>
      <c r="C208" s="24" t="s">
        <v>327</v>
      </c>
      <c r="D208" s="26"/>
      <c r="E208" s="26"/>
      <c r="F208" s="26"/>
      <c r="G208" s="26"/>
      <c r="H208" s="26"/>
      <c r="I208" s="26"/>
      <c r="J208" s="26"/>
      <c r="K208" s="26"/>
      <c r="L208" s="26"/>
      <c r="M208" s="26"/>
      <c r="N208" s="26"/>
      <c r="O208" s="26"/>
      <c r="P208" s="26"/>
      <c r="Q208" s="26"/>
      <c r="R208" s="26"/>
      <c r="S208" s="26"/>
      <c r="T208" s="26"/>
      <c r="U208" s="26"/>
      <c r="V208" s="81"/>
      <c r="W208" s="46"/>
      <c r="X208" s="47"/>
      <c r="Y208" s="47"/>
    </row>
    <row r="209" spans="1:25" ht="30.6" customHeight="1">
      <c r="A209" s="84">
        <f>'S3 Maquette'!B214</f>
        <v>0</v>
      </c>
      <c r="B209" s="84">
        <f>'S3 Maquette'!C214</f>
        <v>0</v>
      </c>
      <c r="C209" s="24" t="s">
        <v>327</v>
      </c>
      <c r="D209" s="26"/>
      <c r="E209" s="26"/>
      <c r="F209" s="26"/>
      <c r="G209" s="26"/>
      <c r="H209" s="26"/>
      <c r="I209" s="26"/>
      <c r="J209" s="26"/>
      <c r="K209" s="26"/>
      <c r="L209" s="26"/>
      <c r="M209" s="26"/>
      <c r="N209" s="26"/>
      <c r="O209" s="26"/>
      <c r="P209" s="26"/>
      <c r="Q209" s="26"/>
      <c r="R209" s="26"/>
      <c r="S209" s="26"/>
      <c r="T209" s="26"/>
      <c r="U209" s="26"/>
      <c r="V209" s="81"/>
      <c r="W209" s="46"/>
      <c r="X209" s="47"/>
      <c r="Y209" s="47"/>
    </row>
    <row r="210" spans="1:25" ht="30.6" customHeight="1">
      <c r="A210" s="84">
        <f>'S3 Maquette'!B215</f>
        <v>0</v>
      </c>
      <c r="B210" s="84">
        <f>'S3 Maquette'!C215</f>
        <v>0</v>
      </c>
      <c r="C210" s="24" t="s">
        <v>327</v>
      </c>
      <c r="D210" s="26"/>
      <c r="E210" s="26"/>
      <c r="F210" s="26"/>
      <c r="G210" s="26"/>
      <c r="H210" s="26"/>
      <c r="I210" s="26"/>
      <c r="J210" s="26"/>
      <c r="K210" s="26"/>
      <c r="L210" s="26"/>
      <c r="M210" s="26"/>
      <c r="N210" s="26"/>
      <c r="O210" s="26"/>
      <c r="P210" s="26"/>
      <c r="Q210" s="26"/>
      <c r="R210" s="26"/>
      <c r="S210" s="26"/>
      <c r="T210" s="26"/>
      <c r="U210" s="26"/>
      <c r="V210" s="81"/>
      <c r="W210" s="46"/>
      <c r="X210" s="47"/>
      <c r="Y210" s="47"/>
    </row>
    <row r="211" spans="1:25" ht="30.6" customHeight="1">
      <c r="A211" s="84">
        <f>'S3 Maquette'!B216</f>
        <v>0</v>
      </c>
      <c r="B211" s="84">
        <f>'S3 Maquette'!C216</f>
        <v>0</v>
      </c>
      <c r="C211" s="24" t="s">
        <v>327</v>
      </c>
      <c r="D211" s="26"/>
      <c r="E211" s="26"/>
      <c r="F211" s="26"/>
      <c r="G211" s="26"/>
      <c r="H211" s="26"/>
      <c r="I211" s="26"/>
      <c r="J211" s="26"/>
      <c r="K211" s="26"/>
      <c r="L211" s="26"/>
      <c r="M211" s="26"/>
      <c r="N211" s="26"/>
      <c r="O211" s="26"/>
      <c r="P211" s="26"/>
      <c r="Q211" s="26"/>
      <c r="R211" s="26"/>
      <c r="S211" s="26"/>
      <c r="T211" s="26"/>
      <c r="U211" s="26"/>
      <c r="V211" s="81"/>
      <c r="W211" s="46"/>
      <c r="X211" s="47"/>
      <c r="Y211" s="47"/>
    </row>
    <row r="212" spans="1:25" ht="30.6" customHeight="1">
      <c r="A212" s="84">
        <f>'S3 Maquette'!B217</f>
        <v>0</v>
      </c>
      <c r="B212" s="84">
        <f>'S3 Maquette'!C217</f>
        <v>0</v>
      </c>
      <c r="C212" s="24" t="s">
        <v>327</v>
      </c>
      <c r="D212" s="26"/>
      <c r="E212" s="26"/>
      <c r="F212" s="26"/>
      <c r="G212" s="26"/>
      <c r="H212" s="26"/>
      <c r="I212" s="26"/>
      <c r="J212" s="26"/>
      <c r="K212" s="26"/>
      <c r="L212" s="26"/>
      <c r="M212" s="26"/>
      <c r="N212" s="26"/>
      <c r="O212" s="26"/>
      <c r="P212" s="26"/>
      <c r="Q212" s="26"/>
      <c r="R212" s="26"/>
      <c r="S212" s="26"/>
      <c r="T212" s="26"/>
      <c r="U212" s="26"/>
      <c r="V212" s="81"/>
      <c r="W212" s="46"/>
      <c r="X212" s="47"/>
      <c r="Y212" s="47"/>
    </row>
    <row r="213" spans="1:25" ht="30.6" customHeight="1">
      <c r="A213" s="84">
        <f>'S3 Maquette'!B218</f>
        <v>0</v>
      </c>
      <c r="B213" s="84">
        <f>'S3 Maquette'!C218</f>
        <v>0</v>
      </c>
      <c r="C213" s="24" t="s">
        <v>327</v>
      </c>
      <c r="D213" s="26"/>
      <c r="E213" s="26"/>
      <c r="F213" s="26"/>
      <c r="G213" s="26"/>
      <c r="H213" s="26"/>
      <c r="I213" s="26"/>
      <c r="J213" s="26"/>
      <c r="K213" s="26"/>
      <c r="L213" s="26"/>
      <c r="M213" s="26"/>
      <c r="N213" s="26"/>
      <c r="O213" s="26"/>
      <c r="P213" s="26"/>
      <c r="Q213" s="26"/>
      <c r="R213" s="26"/>
      <c r="S213" s="26"/>
      <c r="T213" s="26"/>
      <c r="U213" s="26"/>
      <c r="V213" s="81"/>
      <c r="W213" s="46"/>
      <c r="X213" s="47"/>
      <c r="Y213" s="47"/>
    </row>
    <row r="214" spans="1:25" ht="30.6" customHeight="1">
      <c r="A214" s="84">
        <f>'S3 Maquette'!B219</f>
        <v>0</v>
      </c>
      <c r="B214" s="84">
        <f>'S3 Maquette'!C219</f>
        <v>0</v>
      </c>
      <c r="C214" s="24" t="s">
        <v>327</v>
      </c>
      <c r="D214" s="26"/>
      <c r="E214" s="26"/>
      <c r="F214" s="26"/>
      <c r="G214" s="26"/>
      <c r="H214" s="26"/>
      <c r="I214" s="26"/>
      <c r="J214" s="26"/>
      <c r="K214" s="26"/>
      <c r="L214" s="26"/>
      <c r="M214" s="26"/>
      <c r="N214" s="26"/>
      <c r="O214" s="26"/>
      <c r="P214" s="26"/>
      <c r="Q214" s="26"/>
      <c r="R214" s="26"/>
      <c r="S214" s="26"/>
      <c r="T214" s="26"/>
      <c r="U214" s="26"/>
      <c r="V214" s="81"/>
      <c r="W214" s="46"/>
      <c r="X214" s="47"/>
      <c r="Y214" s="47"/>
    </row>
    <row r="215" spans="1:25" ht="30.6" customHeight="1">
      <c r="A215" s="84">
        <f>'S3 Maquette'!B220</f>
        <v>0</v>
      </c>
      <c r="B215" s="84">
        <f>'S3 Maquette'!C220</f>
        <v>0</v>
      </c>
      <c r="C215" s="24" t="s">
        <v>327</v>
      </c>
      <c r="D215" s="26"/>
      <c r="E215" s="26"/>
      <c r="F215" s="26"/>
      <c r="G215" s="26"/>
      <c r="H215" s="26"/>
      <c r="I215" s="26"/>
      <c r="J215" s="26"/>
      <c r="K215" s="26"/>
      <c r="L215" s="26"/>
      <c r="M215" s="26"/>
      <c r="N215" s="26"/>
      <c r="O215" s="26"/>
      <c r="P215" s="26"/>
      <c r="Q215" s="26"/>
      <c r="R215" s="26"/>
      <c r="S215" s="26"/>
      <c r="T215" s="26"/>
      <c r="U215" s="26"/>
      <c r="V215" s="81"/>
      <c r="W215" s="46"/>
      <c r="X215" s="47"/>
      <c r="Y215" s="47"/>
    </row>
    <row r="216" spans="1:25" ht="30.6" customHeight="1">
      <c r="A216" s="84">
        <f>'S3 Maquette'!B221</f>
        <v>0</v>
      </c>
      <c r="B216" s="84">
        <f>'S3 Maquette'!C221</f>
        <v>0</v>
      </c>
      <c r="C216" s="24" t="s">
        <v>327</v>
      </c>
      <c r="D216" s="26"/>
      <c r="E216" s="26"/>
      <c r="F216" s="26"/>
      <c r="G216" s="26"/>
      <c r="H216" s="26"/>
      <c r="I216" s="26"/>
      <c r="J216" s="26"/>
      <c r="K216" s="26"/>
      <c r="L216" s="26"/>
      <c r="M216" s="26"/>
      <c r="N216" s="26"/>
      <c r="O216" s="26"/>
      <c r="P216" s="26"/>
      <c r="Q216" s="26"/>
      <c r="R216" s="26"/>
      <c r="S216" s="26"/>
      <c r="T216" s="26"/>
      <c r="U216" s="26"/>
      <c r="V216" s="81"/>
      <c r="W216" s="46"/>
      <c r="X216" s="47"/>
      <c r="Y216" s="47"/>
    </row>
    <row r="217" spans="1:25" ht="30.6" customHeight="1">
      <c r="A217" s="84">
        <f>'S3 Maquette'!B222</f>
        <v>0</v>
      </c>
      <c r="B217" s="84">
        <f>'S3 Maquette'!C222</f>
        <v>0</v>
      </c>
      <c r="C217" s="24" t="s">
        <v>327</v>
      </c>
      <c r="D217" s="26"/>
      <c r="E217" s="26"/>
      <c r="F217" s="26"/>
      <c r="G217" s="26"/>
      <c r="H217" s="26"/>
      <c r="I217" s="26"/>
      <c r="J217" s="26"/>
      <c r="K217" s="26"/>
      <c r="L217" s="26"/>
      <c r="M217" s="26"/>
      <c r="N217" s="26"/>
      <c r="O217" s="26"/>
      <c r="P217" s="26"/>
      <c r="Q217" s="26"/>
      <c r="R217" s="26"/>
      <c r="S217" s="26"/>
      <c r="T217" s="26"/>
      <c r="U217" s="26"/>
      <c r="V217" s="81"/>
      <c r="W217" s="46"/>
      <c r="X217" s="47"/>
      <c r="Y217" s="47"/>
    </row>
    <row r="218" spans="1:25" ht="30.6" customHeight="1">
      <c r="A218" s="84">
        <f>'S3 Maquette'!B223</f>
        <v>0</v>
      </c>
      <c r="B218" s="84">
        <f>'S3 Maquette'!C223</f>
        <v>0</v>
      </c>
      <c r="C218" s="24" t="s">
        <v>327</v>
      </c>
      <c r="D218" s="26"/>
      <c r="E218" s="26"/>
      <c r="F218" s="26"/>
      <c r="G218" s="26"/>
      <c r="H218" s="26"/>
      <c r="I218" s="26"/>
      <c r="J218" s="26"/>
      <c r="K218" s="26"/>
      <c r="L218" s="26"/>
      <c r="M218" s="26"/>
      <c r="N218" s="26"/>
      <c r="O218" s="26"/>
      <c r="P218" s="26"/>
      <c r="Q218" s="26"/>
      <c r="R218" s="26"/>
      <c r="S218" s="26"/>
      <c r="T218" s="26"/>
      <c r="U218" s="26"/>
      <c r="V218" s="81"/>
      <c r="W218" s="46"/>
      <c r="X218" s="47"/>
      <c r="Y218" s="47"/>
    </row>
    <row r="219" spans="1:25" ht="30.6" customHeight="1">
      <c r="A219" s="84">
        <f>'S3 Maquette'!B224</f>
        <v>0</v>
      </c>
      <c r="B219" s="84">
        <f>'S3 Maquette'!C224</f>
        <v>0</v>
      </c>
      <c r="C219" s="24" t="s">
        <v>327</v>
      </c>
      <c r="D219" s="26"/>
      <c r="E219" s="26"/>
      <c r="F219" s="26"/>
      <c r="G219" s="26"/>
      <c r="H219" s="26"/>
      <c r="I219" s="26"/>
      <c r="J219" s="26"/>
      <c r="K219" s="26"/>
      <c r="L219" s="26"/>
      <c r="M219" s="26"/>
      <c r="N219" s="26"/>
      <c r="O219" s="26"/>
      <c r="P219" s="26"/>
      <c r="Q219" s="26"/>
      <c r="R219" s="26"/>
      <c r="S219" s="26"/>
      <c r="T219" s="26"/>
      <c r="U219" s="26"/>
      <c r="V219" s="81"/>
      <c r="W219" s="46"/>
      <c r="X219" s="47"/>
      <c r="Y219" s="47"/>
    </row>
    <row r="220" spans="1:25" ht="30.6" customHeight="1">
      <c r="A220" s="84">
        <f>'S3 Maquette'!B225</f>
        <v>0</v>
      </c>
      <c r="B220" s="84">
        <f>'S3 Maquette'!C225</f>
        <v>0</v>
      </c>
      <c r="C220" s="24" t="s">
        <v>327</v>
      </c>
      <c r="D220" s="26"/>
      <c r="E220" s="26"/>
      <c r="F220" s="26"/>
      <c r="G220" s="26"/>
      <c r="H220" s="26"/>
      <c r="I220" s="26"/>
      <c r="J220" s="26"/>
      <c r="K220" s="26"/>
      <c r="L220" s="26"/>
      <c r="M220" s="26"/>
      <c r="N220" s="26"/>
      <c r="O220" s="26"/>
      <c r="P220" s="26"/>
      <c r="Q220" s="26"/>
      <c r="R220" s="26"/>
      <c r="S220" s="26"/>
      <c r="T220" s="26"/>
      <c r="U220" s="26"/>
      <c r="V220" s="81"/>
      <c r="W220" s="46"/>
      <c r="X220" s="47"/>
      <c r="Y220" s="47"/>
    </row>
    <row r="221" spans="1:25" ht="30.6" customHeight="1">
      <c r="A221" s="84">
        <f>'S3 Maquette'!B226</f>
        <v>0</v>
      </c>
      <c r="B221" s="84">
        <f>'S3 Maquette'!C226</f>
        <v>0</v>
      </c>
      <c r="C221" s="24" t="s">
        <v>327</v>
      </c>
      <c r="D221" s="26"/>
      <c r="E221" s="26"/>
      <c r="F221" s="26"/>
      <c r="G221" s="26"/>
      <c r="H221" s="26"/>
      <c r="I221" s="26"/>
      <c r="J221" s="26"/>
      <c r="K221" s="26"/>
      <c r="L221" s="26"/>
      <c r="M221" s="26"/>
      <c r="N221" s="26"/>
      <c r="O221" s="26"/>
      <c r="P221" s="26"/>
      <c r="Q221" s="26"/>
      <c r="R221" s="26"/>
      <c r="S221" s="26"/>
      <c r="T221" s="26"/>
      <c r="U221" s="26"/>
      <c r="V221" s="81"/>
      <c r="W221" s="46"/>
      <c r="X221" s="47"/>
      <c r="Y221" s="47"/>
    </row>
    <row r="222" spans="1:25" ht="30.6" customHeight="1">
      <c r="A222" s="84">
        <f>'S3 Maquette'!B227</f>
        <v>0</v>
      </c>
      <c r="B222" s="84">
        <f>'S3 Maquette'!C227</f>
        <v>0</v>
      </c>
      <c r="C222" s="24" t="s">
        <v>327</v>
      </c>
      <c r="D222" s="26"/>
      <c r="E222" s="26"/>
      <c r="F222" s="26"/>
      <c r="G222" s="26"/>
      <c r="H222" s="26"/>
      <c r="I222" s="26"/>
      <c r="J222" s="26"/>
      <c r="K222" s="26"/>
      <c r="L222" s="26"/>
      <c r="M222" s="26"/>
      <c r="N222" s="26"/>
      <c r="O222" s="26"/>
      <c r="P222" s="26"/>
      <c r="Q222" s="26"/>
      <c r="R222" s="26"/>
      <c r="S222" s="26"/>
      <c r="T222" s="26"/>
      <c r="U222" s="26"/>
      <c r="V222" s="81"/>
      <c r="W222" s="46"/>
      <c r="X222" s="47"/>
      <c r="Y222" s="47"/>
    </row>
    <row r="223" spans="1:25" ht="30.6" customHeight="1">
      <c r="A223" s="84">
        <f>'S3 Maquette'!B228</f>
        <v>0</v>
      </c>
      <c r="B223" s="84">
        <f>'S3 Maquette'!C228</f>
        <v>0</v>
      </c>
      <c r="C223" s="24" t="s">
        <v>327</v>
      </c>
      <c r="D223" s="26"/>
      <c r="E223" s="26"/>
      <c r="F223" s="26"/>
      <c r="G223" s="26"/>
      <c r="H223" s="26"/>
      <c r="I223" s="26"/>
      <c r="J223" s="26"/>
      <c r="K223" s="26"/>
      <c r="L223" s="26"/>
      <c r="M223" s="26"/>
      <c r="N223" s="26"/>
      <c r="O223" s="26"/>
      <c r="P223" s="26"/>
      <c r="Q223" s="26"/>
      <c r="R223" s="26"/>
      <c r="S223" s="26"/>
      <c r="T223" s="26"/>
      <c r="U223" s="26"/>
      <c r="V223" s="81"/>
      <c r="W223" s="46"/>
      <c r="X223" s="47"/>
      <c r="Y223" s="47"/>
    </row>
    <row r="224" spans="1:25" ht="30.6" customHeight="1">
      <c r="A224" s="84">
        <f>'S3 Maquette'!B229</f>
        <v>0</v>
      </c>
      <c r="B224" s="84">
        <f>'S3 Maquette'!C229</f>
        <v>0</v>
      </c>
      <c r="C224" s="24" t="s">
        <v>327</v>
      </c>
      <c r="D224" s="26"/>
      <c r="E224" s="26"/>
      <c r="F224" s="26"/>
      <c r="G224" s="26"/>
      <c r="H224" s="26"/>
      <c r="I224" s="26"/>
      <c r="J224" s="26"/>
      <c r="K224" s="26"/>
      <c r="L224" s="26"/>
      <c r="M224" s="26"/>
      <c r="N224" s="26"/>
      <c r="O224" s="26"/>
      <c r="P224" s="26"/>
      <c r="Q224" s="26"/>
      <c r="R224" s="26"/>
      <c r="S224" s="26"/>
      <c r="T224" s="26"/>
      <c r="U224" s="26"/>
      <c r="V224" s="81"/>
      <c r="W224" s="46"/>
      <c r="X224" s="47"/>
      <c r="Y224" s="47"/>
    </row>
    <row r="225" spans="1:25" ht="30.6" customHeight="1">
      <c r="A225" s="84">
        <f>'S3 Maquette'!B230</f>
        <v>0</v>
      </c>
      <c r="B225" s="84">
        <f>'S3 Maquette'!C230</f>
        <v>0</v>
      </c>
      <c r="C225" s="24" t="s">
        <v>327</v>
      </c>
      <c r="D225" s="26"/>
      <c r="E225" s="26"/>
      <c r="F225" s="26"/>
      <c r="G225" s="26"/>
      <c r="H225" s="26"/>
      <c r="I225" s="26"/>
      <c r="J225" s="26"/>
      <c r="K225" s="26"/>
      <c r="L225" s="26"/>
      <c r="M225" s="26"/>
      <c r="N225" s="26"/>
      <c r="O225" s="26"/>
      <c r="P225" s="26"/>
      <c r="Q225" s="26"/>
      <c r="R225" s="26"/>
      <c r="S225" s="26"/>
      <c r="T225" s="26"/>
      <c r="U225" s="26"/>
      <c r="V225" s="81"/>
      <c r="W225" s="46"/>
      <c r="X225" s="47"/>
      <c r="Y225" s="47"/>
    </row>
    <row r="226" spans="1:25" ht="30.6" customHeight="1">
      <c r="A226" s="84">
        <f>'S3 Maquette'!B231</f>
        <v>0</v>
      </c>
      <c r="B226" s="84">
        <f>'S3 Maquette'!C231</f>
        <v>0</v>
      </c>
      <c r="C226" s="24" t="s">
        <v>327</v>
      </c>
      <c r="D226" s="26"/>
      <c r="E226" s="26"/>
      <c r="F226" s="26"/>
      <c r="G226" s="26"/>
      <c r="H226" s="26"/>
      <c r="I226" s="26"/>
      <c r="J226" s="26"/>
      <c r="K226" s="26"/>
      <c r="L226" s="26"/>
      <c r="M226" s="26"/>
      <c r="N226" s="26"/>
      <c r="O226" s="26"/>
      <c r="P226" s="26"/>
      <c r="Q226" s="26"/>
      <c r="R226" s="26"/>
      <c r="S226" s="26"/>
      <c r="T226" s="26"/>
      <c r="U226" s="26"/>
      <c r="V226" s="81"/>
      <c r="W226" s="46"/>
      <c r="X226" s="47"/>
      <c r="Y226" s="47"/>
    </row>
    <row r="227" spans="1:25" ht="30.6" customHeight="1">
      <c r="A227" s="84">
        <f>'S3 Maquette'!B232</f>
        <v>0</v>
      </c>
      <c r="B227" s="84">
        <f>'S3 Maquette'!C232</f>
        <v>0</v>
      </c>
      <c r="C227" s="24" t="s">
        <v>327</v>
      </c>
      <c r="D227" s="26"/>
      <c r="E227" s="26"/>
      <c r="F227" s="26"/>
      <c r="G227" s="26"/>
      <c r="H227" s="26"/>
      <c r="I227" s="26"/>
      <c r="J227" s="26"/>
      <c r="K227" s="26"/>
      <c r="L227" s="26"/>
      <c r="M227" s="26"/>
      <c r="N227" s="26"/>
      <c r="O227" s="26"/>
      <c r="P227" s="26"/>
      <c r="Q227" s="26"/>
      <c r="R227" s="26"/>
      <c r="S227" s="26"/>
      <c r="T227" s="26"/>
      <c r="U227" s="26"/>
      <c r="V227" s="81"/>
      <c r="W227" s="46"/>
      <c r="X227" s="47"/>
      <c r="Y227" s="47"/>
    </row>
    <row r="228" spans="1:25" ht="30.6" customHeight="1">
      <c r="A228" s="84">
        <f>'S3 Maquette'!B233</f>
        <v>0</v>
      </c>
      <c r="B228" s="84">
        <f>'S3 Maquette'!C233</f>
        <v>0</v>
      </c>
      <c r="C228" s="24" t="s">
        <v>327</v>
      </c>
      <c r="D228" s="26"/>
      <c r="E228" s="26"/>
      <c r="F228" s="26"/>
      <c r="G228" s="26"/>
      <c r="H228" s="26"/>
      <c r="I228" s="26"/>
      <c r="J228" s="26"/>
      <c r="K228" s="26"/>
      <c r="L228" s="26"/>
      <c r="M228" s="26"/>
      <c r="N228" s="26"/>
      <c r="O228" s="26"/>
      <c r="P228" s="26"/>
      <c r="Q228" s="26"/>
      <c r="R228" s="26"/>
      <c r="S228" s="26"/>
      <c r="T228" s="26"/>
      <c r="U228" s="26"/>
      <c r="V228" s="81"/>
      <c r="W228" s="46"/>
      <c r="X228" s="47"/>
      <c r="Y228" s="47"/>
    </row>
    <row r="229" spans="1:25" ht="30.6" customHeight="1">
      <c r="A229" s="84">
        <f>'S3 Maquette'!B234</f>
        <v>0</v>
      </c>
      <c r="B229" s="84">
        <f>'S3 Maquette'!C234</f>
        <v>0</v>
      </c>
      <c r="C229" s="24" t="s">
        <v>327</v>
      </c>
      <c r="D229" s="26"/>
      <c r="E229" s="26"/>
      <c r="F229" s="26"/>
      <c r="G229" s="26"/>
      <c r="H229" s="26"/>
      <c r="I229" s="26"/>
      <c r="J229" s="26"/>
      <c r="K229" s="26"/>
      <c r="L229" s="26"/>
      <c r="M229" s="26"/>
      <c r="N229" s="26"/>
      <c r="O229" s="26"/>
      <c r="P229" s="26"/>
      <c r="Q229" s="26"/>
      <c r="R229" s="26"/>
      <c r="S229" s="26"/>
      <c r="T229" s="26"/>
      <c r="U229" s="26"/>
      <c r="V229" s="81"/>
      <c r="W229" s="46"/>
      <c r="X229" s="47"/>
      <c r="Y229" s="47"/>
    </row>
    <row r="230" spans="1:25" ht="30.6" customHeight="1">
      <c r="A230" s="84">
        <f>'S3 Maquette'!B235</f>
        <v>0</v>
      </c>
      <c r="B230" s="84">
        <f>'S3 Maquette'!C235</f>
        <v>0</v>
      </c>
      <c r="C230" s="24" t="s">
        <v>327</v>
      </c>
      <c r="D230" s="26"/>
      <c r="E230" s="26"/>
      <c r="F230" s="26"/>
      <c r="G230" s="26"/>
      <c r="H230" s="26"/>
      <c r="I230" s="26"/>
      <c r="J230" s="26"/>
      <c r="K230" s="26"/>
      <c r="L230" s="26"/>
      <c r="M230" s="26"/>
      <c r="N230" s="26"/>
      <c r="O230" s="26"/>
      <c r="P230" s="26"/>
      <c r="Q230" s="26"/>
      <c r="R230" s="26"/>
      <c r="S230" s="26"/>
      <c r="T230" s="26"/>
      <c r="U230" s="26"/>
      <c r="V230" s="81"/>
      <c r="W230" s="46"/>
      <c r="X230" s="47"/>
      <c r="Y230" s="47"/>
    </row>
    <row r="231" spans="1:25" ht="30.6" customHeight="1">
      <c r="A231" s="84">
        <f>'S3 Maquette'!B236</f>
        <v>0</v>
      </c>
      <c r="B231" s="84">
        <f>'S3 Maquette'!C236</f>
        <v>0</v>
      </c>
      <c r="C231" s="24" t="s">
        <v>327</v>
      </c>
      <c r="D231" s="26"/>
      <c r="E231" s="26"/>
      <c r="F231" s="26"/>
      <c r="G231" s="26"/>
      <c r="H231" s="26"/>
      <c r="I231" s="26"/>
      <c r="J231" s="26"/>
      <c r="K231" s="26"/>
      <c r="L231" s="26"/>
      <c r="M231" s="26"/>
      <c r="N231" s="26"/>
      <c r="O231" s="26"/>
      <c r="P231" s="26"/>
      <c r="Q231" s="26"/>
      <c r="R231" s="26"/>
      <c r="S231" s="26"/>
      <c r="T231" s="26"/>
      <c r="U231" s="26"/>
      <c r="V231" s="81"/>
      <c r="W231" s="46"/>
      <c r="X231" s="47"/>
      <c r="Y231" s="47"/>
    </row>
    <row r="232" spans="1:25" ht="30.6" customHeight="1">
      <c r="A232" s="84">
        <f>'S3 Maquette'!B237</f>
        <v>0</v>
      </c>
      <c r="B232" s="84">
        <f>'S3 Maquette'!C237</f>
        <v>0</v>
      </c>
      <c r="C232" s="24" t="s">
        <v>327</v>
      </c>
      <c r="D232" s="26"/>
      <c r="E232" s="26"/>
      <c r="F232" s="26"/>
      <c r="G232" s="26"/>
      <c r="H232" s="26"/>
      <c r="I232" s="26"/>
      <c r="J232" s="26"/>
      <c r="K232" s="26"/>
      <c r="L232" s="26"/>
      <c r="M232" s="26"/>
      <c r="N232" s="26"/>
      <c r="O232" s="26"/>
      <c r="P232" s="26"/>
      <c r="Q232" s="26"/>
      <c r="R232" s="26"/>
      <c r="S232" s="26"/>
      <c r="T232" s="26"/>
      <c r="U232" s="26"/>
      <c r="V232" s="81"/>
      <c r="W232" s="46"/>
      <c r="X232" s="47"/>
      <c r="Y232" s="47"/>
    </row>
    <row r="233" spans="1:25" ht="30.6" customHeight="1">
      <c r="A233" s="84">
        <f>'S3 Maquette'!B238</f>
        <v>0</v>
      </c>
      <c r="B233" s="84">
        <f>'S3 Maquette'!C238</f>
        <v>0</v>
      </c>
      <c r="C233" s="24" t="s">
        <v>327</v>
      </c>
      <c r="D233" s="26"/>
      <c r="E233" s="26"/>
      <c r="F233" s="26"/>
      <c r="G233" s="26"/>
      <c r="H233" s="26"/>
      <c r="I233" s="26"/>
      <c r="J233" s="26"/>
      <c r="K233" s="26"/>
      <c r="L233" s="26"/>
      <c r="M233" s="26"/>
      <c r="N233" s="26"/>
      <c r="O233" s="26"/>
      <c r="P233" s="26"/>
      <c r="Q233" s="26"/>
      <c r="R233" s="26"/>
      <c r="S233" s="26"/>
      <c r="T233" s="26"/>
      <c r="U233" s="26"/>
      <c r="V233" s="81"/>
      <c r="W233" s="46"/>
      <c r="X233" s="47"/>
      <c r="Y233" s="47"/>
    </row>
    <row r="234" spans="1:25" ht="30.6" customHeight="1">
      <c r="A234" s="84">
        <f>'S3 Maquette'!B239</f>
        <v>0</v>
      </c>
      <c r="B234" s="84">
        <f>'S3 Maquette'!C239</f>
        <v>0</v>
      </c>
      <c r="C234" s="24" t="s">
        <v>327</v>
      </c>
      <c r="D234" s="26"/>
      <c r="E234" s="26"/>
      <c r="F234" s="26"/>
      <c r="G234" s="26"/>
      <c r="H234" s="26"/>
      <c r="I234" s="26"/>
      <c r="J234" s="26"/>
      <c r="K234" s="26"/>
      <c r="L234" s="26"/>
      <c r="M234" s="26"/>
      <c r="N234" s="26"/>
      <c r="O234" s="26"/>
      <c r="P234" s="26"/>
      <c r="Q234" s="26"/>
      <c r="R234" s="26"/>
      <c r="S234" s="26"/>
      <c r="T234" s="26"/>
      <c r="U234" s="26"/>
      <c r="V234" s="81"/>
      <c r="W234" s="46"/>
      <c r="X234" s="47"/>
      <c r="Y234" s="47"/>
    </row>
    <row r="235" spans="1:25" ht="30.6" customHeight="1">
      <c r="A235" s="84">
        <f>'S3 Maquette'!B240</f>
        <v>0</v>
      </c>
      <c r="B235" s="84">
        <f>'S3 Maquette'!C240</f>
        <v>0</v>
      </c>
      <c r="C235" s="24" t="s">
        <v>327</v>
      </c>
      <c r="D235" s="26"/>
      <c r="E235" s="26"/>
      <c r="F235" s="26"/>
      <c r="G235" s="26"/>
      <c r="H235" s="26"/>
      <c r="I235" s="26"/>
      <c r="J235" s="26"/>
      <c r="K235" s="26"/>
      <c r="L235" s="26"/>
      <c r="M235" s="26"/>
      <c r="N235" s="26"/>
      <c r="O235" s="26"/>
      <c r="P235" s="26"/>
      <c r="Q235" s="26"/>
      <c r="R235" s="26"/>
      <c r="S235" s="26"/>
      <c r="T235" s="26"/>
      <c r="U235" s="26"/>
      <c r="V235" s="81"/>
      <c r="W235" s="46"/>
      <c r="X235" s="47"/>
      <c r="Y235" s="47"/>
    </row>
    <row r="236" spans="1:25" ht="30.6" customHeight="1">
      <c r="A236" s="84">
        <f>'S3 Maquette'!B241</f>
        <v>0</v>
      </c>
      <c r="B236" s="84">
        <f>'S3 Maquette'!C241</f>
        <v>0</v>
      </c>
      <c r="C236" s="24" t="s">
        <v>327</v>
      </c>
      <c r="D236" s="26"/>
      <c r="E236" s="26"/>
      <c r="F236" s="26"/>
      <c r="G236" s="26"/>
      <c r="H236" s="26"/>
      <c r="I236" s="26"/>
      <c r="J236" s="26"/>
      <c r="K236" s="26"/>
      <c r="L236" s="26"/>
      <c r="M236" s="26"/>
      <c r="N236" s="26"/>
      <c r="O236" s="26"/>
      <c r="P236" s="26"/>
      <c r="Q236" s="26"/>
      <c r="R236" s="26"/>
      <c r="S236" s="26"/>
      <c r="T236" s="26"/>
      <c r="U236" s="26"/>
      <c r="V236" s="81"/>
      <c r="W236" s="46"/>
      <c r="X236" s="47"/>
      <c r="Y236" s="47"/>
    </row>
    <row r="237" spans="1:25" ht="30.6" customHeight="1">
      <c r="A237" s="84">
        <f>'S3 Maquette'!B242</f>
        <v>0</v>
      </c>
      <c r="B237" s="84">
        <f>'S3 Maquette'!C242</f>
        <v>0</v>
      </c>
      <c r="C237" s="24" t="s">
        <v>327</v>
      </c>
      <c r="D237" s="26"/>
      <c r="E237" s="26"/>
      <c r="F237" s="26"/>
      <c r="G237" s="26"/>
      <c r="H237" s="26"/>
      <c r="I237" s="26"/>
      <c r="J237" s="26"/>
      <c r="K237" s="26"/>
      <c r="L237" s="26"/>
      <c r="M237" s="26"/>
      <c r="N237" s="26"/>
      <c r="O237" s="26"/>
      <c r="P237" s="26"/>
      <c r="Q237" s="26"/>
      <c r="R237" s="26"/>
      <c r="S237" s="26"/>
      <c r="T237" s="26"/>
      <c r="U237" s="26"/>
      <c r="V237" s="81"/>
      <c r="W237" s="46"/>
      <c r="X237" s="47"/>
      <c r="Y237" s="47"/>
    </row>
    <row r="238" spans="1:25" ht="30.6" customHeight="1">
      <c r="A238" s="84">
        <f>'S3 Maquette'!B243</f>
        <v>0</v>
      </c>
      <c r="B238" s="84">
        <f>'S3 Maquette'!C243</f>
        <v>0</v>
      </c>
      <c r="C238" s="24" t="s">
        <v>327</v>
      </c>
      <c r="D238" s="26"/>
      <c r="E238" s="26"/>
      <c r="F238" s="26"/>
      <c r="G238" s="26"/>
      <c r="H238" s="26"/>
      <c r="I238" s="26"/>
      <c r="J238" s="26"/>
      <c r="K238" s="26"/>
      <c r="L238" s="26"/>
      <c r="M238" s="26"/>
      <c r="N238" s="26"/>
      <c r="O238" s="26"/>
      <c r="P238" s="26"/>
      <c r="Q238" s="26"/>
      <c r="R238" s="26"/>
      <c r="S238" s="26"/>
      <c r="T238" s="26"/>
      <c r="U238" s="26"/>
      <c r="V238" s="81"/>
      <c r="W238" s="46"/>
      <c r="X238" s="47"/>
      <c r="Y238" s="47"/>
    </row>
    <row r="239" spans="1:25" ht="30.6" customHeight="1">
      <c r="A239" s="84">
        <f>'S3 Maquette'!B244</f>
        <v>0</v>
      </c>
      <c r="B239" s="84">
        <f>'S3 Maquette'!C244</f>
        <v>0</v>
      </c>
      <c r="C239" s="24" t="s">
        <v>327</v>
      </c>
      <c r="D239" s="26"/>
      <c r="E239" s="26"/>
      <c r="F239" s="26"/>
      <c r="G239" s="26"/>
      <c r="H239" s="26"/>
      <c r="I239" s="26"/>
      <c r="J239" s="26"/>
      <c r="K239" s="26"/>
      <c r="L239" s="26"/>
      <c r="M239" s="26"/>
      <c r="N239" s="26"/>
      <c r="O239" s="26"/>
      <c r="P239" s="26"/>
      <c r="Q239" s="26"/>
      <c r="R239" s="26"/>
      <c r="S239" s="26"/>
      <c r="T239" s="26"/>
      <c r="U239" s="26"/>
      <c r="V239" s="81"/>
      <c r="W239" s="46"/>
      <c r="X239" s="47"/>
      <c r="Y239" s="47"/>
    </row>
    <row r="240" spans="1:25" ht="30.6" customHeight="1">
      <c r="A240" s="84">
        <f>'S3 Maquette'!B245</f>
        <v>0</v>
      </c>
      <c r="B240" s="84">
        <f>'S3 Maquette'!C245</f>
        <v>0</v>
      </c>
      <c r="C240" s="24" t="s">
        <v>327</v>
      </c>
      <c r="D240" s="26"/>
      <c r="E240" s="26"/>
      <c r="F240" s="26"/>
      <c r="G240" s="26"/>
      <c r="H240" s="26"/>
      <c r="I240" s="26"/>
      <c r="J240" s="26"/>
      <c r="K240" s="26"/>
      <c r="L240" s="26"/>
      <c r="M240" s="26"/>
      <c r="N240" s="26"/>
      <c r="O240" s="26"/>
      <c r="P240" s="26"/>
      <c r="Q240" s="26"/>
      <c r="R240" s="26"/>
      <c r="S240" s="26"/>
      <c r="T240" s="26"/>
      <c r="U240" s="26"/>
      <c r="V240" s="81"/>
      <c r="W240" s="46"/>
      <c r="X240" s="47"/>
      <c r="Y240" s="47"/>
    </row>
    <row r="241" spans="1:25" ht="30.6" customHeight="1">
      <c r="A241" s="84">
        <f>'S3 Maquette'!B246</f>
        <v>0</v>
      </c>
      <c r="B241" s="84">
        <f>'S3 Maquette'!C246</f>
        <v>0</v>
      </c>
      <c r="C241" s="24" t="s">
        <v>327</v>
      </c>
      <c r="D241" s="26"/>
      <c r="E241" s="26"/>
      <c r="F241" s="26"/>
      <c r="G241" s="26"/>
      <c r="H241" s="26"/>
      <c r="I241" s="26"/>
      <c r="J241" s="26"/>
      <c r="K241" s="26"/>
      <c r="L241" s="26"/>
      <c r="M241" s="26"/>
      <c r="N241" s="26"/>
      <c r="O241" s="26"/>
      <c r="P241" s="26"/>
      <c r="Q241" s="26"/>
      <c r="R241" s="26"/>
      <c r="S241" s="26"/>
      <c r="T241" s="26"/>
      <c r="U241" s="26"/>
      <c r="V241" s="81"/>
      <c r="W241" s="46"/>
      <c r="X241" s="47"/>
      <c r="Y241" s="47"/>
    </row>
    <row r="242" spans="1:25" ht="30.6" customHeight="1">
      <c r="A242" s="84">
        <f>'S3 Maquette'!B247</f>
        <v>0</v>
      </c>
      <c r="B242" s="84">
        <f>'S3 Maquette'!C247</f>
        <v>0</v>
      </c>
      <c r="C242" s="24" t="s">
        <v>327</v>
      </c>
      <c r="D242" s="26"/>
      <c r="E242" s="26"/>
      <c r="F242" s="26"/>
      <c r="G242" s="26"/>
      <c r="H242" s="26"/>
      <c r="I242" s="26"/>
      <c r="J242" s="26"/>
      <c r="K242" s="26"/>
      <c r="L242" s="26"/>
      <c r="M242" s="26"/>
      <c r="N242" s="26"/>
      <c r="O242" s="26"/>
      <c r="P242" s="26"/>
      <c r="Q242" s="26"/>
      <c r="R242" s="26"/>
      <c r="S242" s="26"/>
      <c r="T242" s="26"/>
      <c r="U242" s="26"/>
      <c r="V242" s="81"/>
      <c r="W242" s="46"/>
      <c r="X242" s="47"/>
      <c r="Y242" s="47"/>
    </row>
    <row r="243" spans="1:25" ht="30.6" customHeight="1">
      <c r="A243" s="84">
        <f>'S3 Maquette'!B248</f>
        <v>0</v>
      </c>
      <c r="B243" s="84">
        <f>'S3 Maquette'!C248</f>
        <v>0</v>
      </c>
      <c r="C243" s="24" t="s">
        <v>327</v>
      </c>
      <c r="D243" s="26"/>
      <c r="E243" s="26"/>
      <c r="F243" s="26"/>
      <c r="G243" s="26"/>
      <c r="H243" s="26"/>
      <c r="I243" s="26"/>
      <c r="J243" s="26"/>
      <c r="K243" s="26"/>
      <c r="L243" s="26"/>
      <c r="M243" s="26"/>
      <c r="N243" s="26"/>
      <c r="O243" s="26"/>
      <c r="P243" s="26"/>
      <c r="Q243" s="26"/>
      <c r="R243" s="26"/>
      <c r="S243" s="26"/>
      <c r="T243" s="26"/>
      <c r="U243" s="26"/>
      <c r="V243" s="81"/>
      <c r="W243" s="46"/>
      <c r="X243" s="47"/>
      <c r="Y243" s="47"/>
    </row>
    <row r="244" spans="1:25" ht="30.6" customHeight="1">
      <c r="A244" s="84">
        <f>'S3 Maquette'!B249</f>
        <v>0</v>
      </c>
      <c r="B244" s="84">
        <f>'S3 Maquette'!C249</f>
        <v>0</v>
      </c>
      <c r="C244" s="24" t="s">
        <v>327</v>
      </c>
      <c r="D244" s="26"/>
      <c r="E244" s="26"/>
      <c r="F244" s="26"/>
      <c r="G244" s="26"/>
      <c r="H244" s="26"/>
      <c r="I244" s="26"/>
      <c r="J244" s="26"/>
      <c r="K244" s="26"/>
      <c r="L244" s="26"/>
      <c r="M244" s="26"/>
      <c r="N244" s="26"/>
      <c r="O244" s="26"/>
      <c r="P244" s="26"/>
      <c r="Q244" s="26"/>
      <c r="R244" s="26"/>
      <c r="S244" s="26"/>
      <c r="T244" s="26"/>
      <c r="U244" s="26"/>
      <c r="V244" s="81"/>
      <c r="W244" s="46"/>
      <c r="X244" s="47"/>
      <c r="Y244" s="47"/>
    </row>
    <row r="245" spans="1:25" ht="30.6" customHeight="1">
      <c r="A245" s="84">
        <f>'S3 Maquette'!B250</f>
        <v>0</v>
      </c>
      <c r="B245" s="84">
        <f>'S3 Maquette'!C250</f>
        <v>0</v>
      </c>
      <c r="C245" s="24" t="s">
        <v>327</v>
      </c>
      <c r="D245" s="26"/>
      <c r="E245" s="26"/>
      <c r="F245" s="26"/>
      <c r="G245" s="26"/>
      <c r="H245" s="26"/>
      <c r="I245" s="26"/>
      <c r="J245" s="26"/>
      <c r="K245" s="26"/>
      <c r="L245" s="26"/>
      <c r="M245" s="26"/>
      <c r="N245" s="26"/>
      <c r="O245" s="26"/>
      <c r="P245" s="26"/>
      <c r="Q245" s="26"/>
      <c r="R245" s="26"/>
      <c r="S245" s="26"/>
      <c r="T245" s="26"/>
      <c r="U245" s="26"/>
      <c r="V245" s="81"/>
      <c r="W245" s="46"/>
      <c r="X245" s="47"/>
      <c r="Y245" s="47"/>
    </row>
    <row r="246" spans="1:25" ht="30.6" customHeight="1">
      <c r="A246" s="84">
        <f>'S3 Maquette'!B251</f>
        <v>0</v>
      </c>
      <c r="B246" s="84">
        <f>'S3 Maquette'!C251</f>
        <v>0</v>
      </c>
      <c r="C246" s="24" t="s">
        <v>327</v>
      </c>
      <c r="D246" s="26"/>
      <c r="E246" s="26"/>
      <c r="F246" s="26"/>
      <c r="G246" s="26"/>
      <c r="H246" s="26"/>
      <c r="I246" s="26"/>
      <c r="J246" s="26"/>
      <c r="K246" s="26"/>
      <c r="L246" s="26"/>
      <c r="M246" s="26"/>
      <c r="N246" s="26"/>
      <c r="O246" s="26"/>
      <c r="P246" s="26"/>
      <c r="Q246" s="26"/>
      <c r="R246" s="26"/>
      <c r="S246" s="26"/>
      <c r="T246" s="26"/>
      <c r="U246" s="26"/>
      <c r="V246" s="81"/>
      <c r="W246" s="46"/>
      <c r="X246" s="47"/>
      <c r="Y246" s="47"/>
    </row>
    <row r="247" spans="1:25" ht="30.6" customHeight="1">
      <c r="A247" s="84">
        <f>'S3 Maquette'!B252</f>
        <v>0</v>
      </c>
      <c r="B247" s="84">
        <f>'S3 Maquette'!C252</f>
        <v>0</v>
      </c>
      <c r="C247" s="24" t="s">
        <v>327</v>
      </c>
      <c r="D247" s="26"/>
      <c r="E247" s="26"/>
      <c r="F247" s="26"/>
      <c r="G247" s="26"/>
      <c r="H247" s="26"/>
      <c r="I247" s="26"/>
      <c r="J247" s="26"/>
      <c r="K247" s="26"/>
      <c r="L247" s="26"/>
      <c r="M247" s="26"/>
      <c r="N247" s="26"/>
      <c r="O247" s="26"/>
      <c r="P247" s="26"/>
      <c r="Q247" s="26"/>
      <c r="R247" s="26"/>
      <c r="S247" s="26"/>
      <c r="T247" s="26"/>
      <c r="U247" s="26"/>
      <c r="V247" s="81"/>
      <c r="W247" s="46"/>
      <c r="X247" s="47"/>
      <c r="Y247" s="47"/>
    </row>
    <row r="248" spans="1:25" ht="30.6" customHeight="1">
      <c r="A248" s="84">
        <f>'S3 Maquette'!B253</f>
        <v>0</v>
      </c>
      <c r="B248" s="84">
        <f>'S3 Maquette'!C253</f>
        <v>0</v>
      </c>
      <c r="C248" s="24" t="s">
        <v>327</v>
      </c>
      <c r="D248" s="26"/>
      <c r="E248" s="26"/>
      <c r="F248" s="26"/>
      <c r="G248" s="26"/>
      <c r="H248" s="26"/>
      <c r="I248" s="26"/>
      <c r="J248" s="26"/>
      <c r="K248" s="26"/>
      <c r="L248" s="26"/>
      <c r="M248" s="26"/>
      <c r="N248" s="26"/>
      <c r="O248" s="26"/>
      <c r="P248" s="26"/>
      <c r="Q248" s="26"/>
      <c r="R248" s="26"/>
      <c r="S248" s="26"/>
      <c r="T248" s="26"/>
      <c r="U248" s="26"/>
      <c r="V248" s="81"/>
      <c r="W248" s="46"/>
      <c r="X248" s="47"/>
      <c r="Y248" s="47"/>
    </row>
    <row r="249" spans="1:25" ht="30.6" customHeight="1">
      <c r="A249" s="84">
        <f>'S3 Maquette'!B254</f>
        <v>0</v>
      </c>
      <c r="B249" s="84">
        <f>'S3 Maquette'!C254</f>
        <v>0</v>
      </c>
      <c r="C249" s="24" t="s">
        <v>327</v>
      </c>
      <c r="D249" s="26"/>
      <c r="E249" s="26"/>
      <c r="F249" s="26"/>
      <c r="G249" s="26"/>
      <c r="H249" s="26"/>
      <c r="I249" s="26"/>
      <c r="J249" s="26"/>
      <c r="K249" s="26"/>
      <c r="L249" s="26"/>
      <c r="M249" s="26"/>
      <c r="N249" s="26"/>
      <c r="O249" s="26"/>
      <c r="P249" s="26"/>
      <c r="Q249" s="26"/>
      <c r="R249" s="26"/>
      <c r="S249" s="26"/>
      <c r="T249" s="26"/>
      <c r="U249" s="26"/>
      <c r="V249" s="81"/>
      <c r="W249" s="46"/>
      <c r="X249" s="47"/>
      <c r="Y249" s="47"/>
    </row>
    <row r="250" spans="1:25" ht="30.6" customHeight="1">
      <c r="A250" s="84">
        <f>'S3 Maquette'!B255</f>
        <v>0</v>
      </c>
      <c r="B250" s="84">
        <f>'S3 Maquette'!C255</f>
        <v>0</v>
      </c>
      <c r="C250" s="24" t="s">
        <v>327</v>
      </c>
      <c r="D250" s="26"/>
      <c r="E250" s="26"/>
      <c r="F250" s="26"/>
      <c r="G250" s="26"/>
      <c r="H250" s="26"/>
      <c r="I250" s="26"/>
      <c r="J250" s="26"/>
      <c r="K250" s="26"/>
      <c r="L250" s="26"/>
      <c r="M250" s="26"/>
      <c r="N250" s="26"/>
      <c r="O250" s="26"/>
      <c r="P250" s="26"/>
      <c r="Q250" s="26"/>
      <c r="R250" s="26"/>
      <c r="S250" s="26"/>
      <c r="T250" s="26"/>
      <c r="U250" s="26"/>
      <c r="V250" s="81"/>
      <c r="W250" s="46"/>
      <c r="X250" s="47"/>
      <c r="Y250" s="47"/>
    </row>
    <row r="251" spans="1:25" ht="30.6" customHeight="1">
      <c r="A251" s="84">
        <f>'S3 Maquette'!B256</f>
        <v>0</v>
      </c>
      <c r="B251" s="84">
        <f>'S3 Maquette'!C256</f>
        <v>0</v>
      </c>
      <c r="C251" s="24" t="s">
        <v>327</v>
      </c>
      <c r="D251" s="26"/>
      <c r="E251" s="26"/>
      <c r="F251" s="26"/>
      <c r="G251" s="26"/>
      <c r="H251" s="26"/>
      <c r="I251" s="26"/>
      <c r="J251" s="26"/>
      <c r="K251" s="26"/>
      <c r="L251" s="26"/>
      <c r="M251" s="26"/>
      <c r="N251" s="26"/>
      <c r="O251" s="26"/>
      <c r="P251" s="26"/>
      <c r="Q251" s="26"/>
      <c r="R251" s="26"/>
      <c r="S251" s="26"/>
      <c r="T251" s="26"/>
      <c r="U251" s="26"/>
      <c r="V251" s="81"/>
      <c r="W251" s="46"/>
      <c r="X251" s="47"/>
      <c r="Y251" s="47"/>
    </row>
    <row r="252" spans="1:25" ht="30.6" customHeight="1">
      <c r="A252" s="84">
        <f>'S3 Maquette'!B257</f>
        <v>0</v>
      </c>
      <c r="B252" s="84">
        <f>'S3 Maquette'!C257</f>
        <v>0</v>
      </c>
      <c r="C252" s="24" t="s">
        <v>327</v>
      </c>
      <c r="D252" s="26"/>
      <c r="E252" s="26"/>
      <c r="F252" s="26"/>
      <c r="G252" s="26"/>
      <c r="H252" s="26"/>
      <c r="I252" s="26"/>
      <c r="J252" s="26"/>
      <c r="K252" s="26"/>
      <c r="L252" s="26"/>
      <c r="M252" s="26"/>
      <c r="N252" s="26"/>
      <c r="O252" s="26"/>
      <c r="P252" s="26"/>
      <c r="Q252" s="26"/>
      <c r="R252" s="26"/>
      <c r="S252" s="26"/>
      <c r="T252" s="26"/>
      <c r="U252" s="26"/>
      <c r="V252" s="81"/>
      <c r="W252" s="46"/>
      <c r="X252" s="47"/>
      <c r="Y252" s="47"/>
    </row>
    <row r="253" spans="1:25" ht="30.6" customHeight="1">
      <c r="A253" s="84">
        <f>'S3 Maquette'!B258</f>
        <v>0</v>
      </c>
      <c r="B253" s="84">
        <f>'S3 Maquette'!C258</f>
        <v>0</v>
      </c>
      <c r="C253" s="24" t="s">
        <v>327</v>
      </c>
      <c r="D253" s="26"/>
      <c r="E253" s="26"/>
      <c r="F253" s="26"/>
      <c r="G253" s="26"/>
      <c r="H253" s="26"/>
      <c r="I253" s="26"/>
      <c r="J253" s="26"/>
      <c r="K253" s="26"/>
      <c r="L253" s="26"/>
      <c r="M253" s="26"/>
      <c r="N253" s="26"/>
      <c r="O253" s="26"/>
      <c r="P253" s="26"/>
      <c r="Q253" s="26"/>
      <c r="R253" s="26"/>
      <c r="S253" s="26"/>
      <c r="T253" s="26"/>
      <c r="U253" s="26"/>
      <c r="V253" s="81"/>
      <c r="W253" s="46"/>
      <c r="X253" s="47"/>
      <c r="Y253" s="47"/>
    </row>
    <row r="254" spans="1:25" ht="30.6" customHeight="1">
      <c r="A254" s="84">
        <f>'S3 Maquette'!B259</f>
        <v>0</v>
      </c>
      <c r="B254" s="84">
        <f>'S3 Maquette'!C259</f>
        <v>0</v>
      </c>
      <c r="C254" s="24" t="s">
        <v>327</v>
      </c>
      <c r="D254" s="26"/>
      <c r="E254" s="26"/>
      <c r="F254" s="26"/>
      <c r="G254" s="26"/>
      <c r="H254" s="26"/>
      <c r="I254" s="26"/>
      <c r="J254" s="26"/>
      <c r="K254" s="26"/>
      <c r="L254" s="26"/>
      <c r="M254" s="26"/>
      <c r="N254" s="26"/>
      <c r="O254" s="26"/>
      <c r="P254" s="26"/>
      <c r="Q254" s="26"/>
      <c r="R254" s="26"/>
      <c r="S254" s="26"/>
      <c r="T254" s="26"/>
      <c r="U254" s="26"/>
      <c r="V254" s="81"/>
      <c r="W254" s="46"/>
      <c r="X254" s="47"/>
      <c r="Y254" s="47"/>
    </row>
    <row r="255" spans="1:25" ht="30.6" customHeight="1">
      <c r="A255" s="84">
        <f>'S3 Maquette'!B260</f>
        <v>0</v>
      </c>
      <c r="B255" s="84">
        <f>'S3 Maquette'!C260</f>
        <v>0</v>
      </c>
      <c r="C255" s="24" t="s">
        <v>327</v>
      </c>
      <c r="D255" s="26"/>
      <c r="E255" s="26"/>
      <c r="F255" s="26"/>
      <c r="G255" s="26"/>
      <c r="H255" s="26"/>
      <c r="I255" s="26"/>
      <c r="J255" s="26"/>
      <c r="K255" s="26"/>
      <c r="L255" s="26"/>
      <c r="M255" s="26"/>
      <c r="N255" s="26"/>
      <c r="O255" s="26"/>
      <c r="P255" s="26"/>
      <c r="Q255" s="26"/>
      <c r="R255" s="26"/>
      <c r="S255" s="26"/>
      <c r="T255" s="26"/>
      <c r="U255" s="26"/>
      <c r="V255" s="81"/>
      <c r="W255" s="46"/>
      <c r="X255" s="47"/>
      <c r="Y255" s="47"/>
    </row>
    <row r="256" spans="1:25" ht="30.6" customHeight="1">
      <c r="A256" s="84">
        <f>'S3 Maquette'!B261</f>
        <v>0</v>
      </c>
      <c r="B256" s="84">
        <f>'S3 Maquette'!C261</f>
        <v>0</v>
      </c>
      <c r="C256" s="24" t="s">
        <v>327</v>
      </c>
      <c r="D256" s="26"/>
      <c r="E256" s="26"/>
      <c r="F256" s="26"/>
      <c r="G256" s="26"/>
      <c r="H256" s="26"/>
      <c r="I256" s="26"/>
      <c r="J256" s="26"/>
      <c r="K256" s="26"/>
      <c r="L256" s="26"/>
      <c r="M256" s="26"/>
      <c r="N256" s="26"/>
      <c r="O256" s="26"/>
      <c r="P256" s="26"/>
      <c r="Q256" s="26"/>
      <c r="R256" s="26"/>
      <c r="S256" s="26"/>
      <c r="T256" s="26"/>
      <c r="U256" s="26"/>
      <c r="V256" s="81"/>
      <c r="W256" s="46"/>
      <c r="X256" s="47"/>
      <c r="Y256" s="47"/>
    </row>
    <row r="257" spans="1:25" ht="30.6" customHeight="1">
      <c r="A257" s="84">
        <f>'S3 Maquette'!B262</f>
        <v>0</v>
      </c>
      <c r="B257" s="84">
        <f>'S3 Maquette'!C262</f>
        <v>0</v>
      </c>
      <c r="C257" s="24" t="s">
        <v>327</v>
      </c>
      <c r="D257" s="26"/>
      <c r="E257" s="26"/>
      <c r="F257" s="26"/>
      <c r="G257" s="26"/>
      <c r="H257" s="26"/>
      <c r="I257" s="26"/>
      <c r="J257" s="26"/>
      <c r="K257" s="26"/>
      <c r="L257" s="26"/>
      <c r="M257" s="26"/>
      <c r="N257" s="26"/>
      <c r="O257" s="26"/>
      <c r="P257" s="26"/>
      <c r="Q257" s="26"/>
      <c r="R257" s="26"/>
      <c r="S257" s="26"/>
      <c r="T257" s="26"/>
      <c r="U257" s="26"/>
      <c r="V257" s="81"/>
      <c r="W257" s="46"/>
      <c r="X257" s="47"/>
      <c r="Y257" s="47"/>
    </row>
    <row r="258" spans="1:25" ht="30.6" customHeight="1">
      <c r="A258" s="84">
        <f>'S3 Maquette'!B263</f>
        <v>0</v>
      </c>
      <c r="B258" s="84">
        <f>'S3 Maquette'!C263</f>
        <v>0</v>
      </c>
      <c r="C258" s="24" t="s">
        <v>327</v>
      </c>
      <c r="D258" s="26"/>
      <c r="E258" s="26"/>
      <c r="F258" s="26"/>
      <c r="G258" s="26"/>
      <c r="H258" s="26"/>
      <c r="I258" s="26"/>
      <c r="J258" s="26"/>
      <c r="K258" s="26"/>
      <c r="L258" s="26"/>
      <c r="M258" s="26"/>
      <c r="N258" s="26"/>
      <c r="O258" s="26"/>
      <c r="P258" s="26"/>
      <c r="Q258" s="26"/>
      <c r="R258" s="26"/>
      <c r="S258" s="26"/>
      <c r="T258" s="26"/>
      <c r="U258" s="26"/>
      <c r="V258" s="81"/>
      <c r="W258" s="46"/>
      <c r="X258" s="47"/>
      <c r="Y258" s="47"/>
    </row>
    <row r="259" spans="1:25" ht="30.6" customHeight="1">
      <c r="A259" s="84">
        <f>'S3 Maquette'!B264</f>
        <v>0</v>
      </c>
      <c r="B259" s="84">
        <f>'S3 Maquette'!C264</f>
        <v>0</v>
      </c>
      <c r="C259" s="24" t="s">
        <v>327</v>
      </c>
      <c r="D259" s="26"/>
      <c r="E259" s="26"/>
      <c r="F259" s="26"/>
      <c r="G259" s="26"/>
      <c r="H259" s="26"/>
      <c r="I259" s="26"/>
      <c r="J259" s="26"/>
      <c r="K259" s="26"/>
      <c r="L259" s="26"/>
      <c r="M259" s="26"/>
      <c r="N259" s="26"/>
      <c r="O259" s="26"/>
      <c r="P259" s="26"/>
      <c r="Q259" s="26"/>
      <c r="R259" s="26"/>
      <c r="S259" s="26"/>
      <c r="T259" s="26"/>
      <c r="U259" s="26"/>
      <c r="V259" s="81"/>
      <c r="W259" s="46"/>
      <c r="X259" s="47"/>
      <c r="Y259" s="47"/>
    </row>
    <row r="260" spans="1:25" ht="30.6" customHeight="1">
      <c r="A260" s="84">
        <f>'S3 Maquette'!B265</f>
        <v>0</v>
      </c>
      <c r="B260" s="84">
        <f>'S3 Maquette'!C265</f>
        <v>0</v>
      </c>
      <c r="C260" s="24" t="s">
        <v>327</v>
      </c>
      <c r="D260" s="26"/>
      <c r="E260" s="26"/>
      <c r="F260" s="26"/>
      <c r="G260" s="26"/>
      <c r="H260" s="26"/>
      <c r="I260" s="26"/>
      <c r="J260" s="26"/>
      <c r="K260" s="26"/>
      <c r="L260" s="26"/>
      <c r="M260" s="26"/>
      <c r="N260" s="26"/>
      <c r="O260" s="26"/>
      <c r="P260" s="26"/>
      <c r="Q260" s="26"/>
      <c r="R260" s="26"/>
      <c r="S260" s="26"/>
      <c r="T260" s="26"/>
      <c r="U260" s="26"/>
      <c r="V260" s="81"/>
      <c r="W260" s="46"/>
      <c r="X260" s="47"/>
      <c r="Y260" s="47"/>
    </row>
    <row r="261" spans="1:25" ht="30.6" customHeight="1">
      <c r="A261" s="84">
        <f>'S3 Maquette'!B266</f>
        <v>0</v>
      </c>
      <c r="B261" s="84">
        <f>'S3 Maquette'!C266</f>
        <v>0</v>
      </c>
      <c r="C261" s="24" t="s">
        <v>327</v>
      </c>
      <c r="D261" s="26"/>
      <c r="E261" s="26"/>
      <c r="F261" s="26"/>
      <c r="G261" s="26"/>
      <c r="H261" s="26"/>
      <c r="I261" s="26"/>
      <c r="J261" s="26"/>
      <c r="K261" s="26"/>
      <c r="L261" s="26"/>
      <c r="M261" s="26"/>
      <c r="N261" s="26"/>
      <c r="O261" s="26"/>
      <c r="P261" s="26"/>
      <c r="Q261" s="26"/>
      <c r="R261" s="26"/>
      <c r="S261" s="26"/>
      <c r="T261" s="26"/>
      <c r="U261" s="26"/>
      <c r="V261" s="81"/>
      <c r="W261" s="46"/>
      <c r="X261" s="47"/>
      <c r="Y261" s="47"/>
    </row>
    <row r="262" spans="1:25" ht="30.6" customHeight="1">
      <c r="A262" s="84">
        <f>'S3 Maquette'!B267</f>
        <v>0</v>
      </c>
      <c r="B262" s="84">
        <f>'S3 Maquette'!C267</f>
        <v>0</v>
      </c>
      <c r="C262" s="24" t="s">
        <v>327</v>
      </c>
      <c r="D262" s="26"/>
      <c r="E262" s="26"/>
      <c r="F262" s="26"/>
      <c r="G262" s="26"/>
      <c r="H262" s="26"/>
      <c r="I262" s="26"/>
      <c r="J262" s="26"/>
      <c r="K262" s="26"/>
      <c r="L262" s="26"/>
      <c r="M262" s="26"/>
      <c r="N262" s="26"/>
      <c r="O262" s="26"/>
      <c r="P262" s="26"/>
      <c r="Q262" s="26"/>
      <c r="R262" s="26"/>
      <c r="S262" s="26"/>
      <c r="T262" s="26"/>
      <c r="U262" s="26"/>
      <c r="V262" s="81"/>
      <c r="W262" s="46"/>
      <c r="X262" s="47"/>
      <c r="Y262" s="47"/>
    </row>
    <row r="263" spans="1:25" ht="30.6" customHeight="1">
      <c r="A263" s="84">
        <f>'S3 Maquette'!B268</f>
        <v>0</v>
      </c>
      <c r="B263" s="84">
        <f>'S3 Maquette'!C268</f>
        <v>0</v>
      </c>
      <c r="C263" s="24" t="s">
        <v>327</v>
      </c>
      <c r="D263" s="26"/>
      <c r="E263" s="26"/>
      <c r="F263" s="26"/>
      <c r="G263" s="26"/>
      <c r="H263" s="26"/>
      <c r="I263" s="26"/>
      <c r="J263" s="26"/>
      <c r="K263" s="26"/>
      <c r="L263" s="26"/>
      <c r="M263" s="26"/>
      <c r="N263" s="26"/>
      <c r="O263" s="26"/>
      <c r="P263" s="26"/>
      <c r="Q263" s="26"/>
      <c r="R263" s="26"/>
      <c r="S263" s="26"/>
      <c r="T263" s="26"/>
      <c r="U263" s="26"/>
      <c r="V263" s="81"/>
      <c r="W263" s="46"/>
      <c r="X263" s="47"/>
      <c r="Y263" s="47"/>
    </row>
    <row r="264" spans="1:25" ht="30.6" customHeight="1">
      <c r="A264" s="84">
        <f>'S3 Maquette'!B269</f>
        <v>0</v>
      </c>
      <c r="B264" s="84">
        <f>'S3 Maquette'!C269</f>
        <v>0</v>
      </c>
      <c r="C264" s="24" t="s">
        <v>327</v>
      </c>
      <c r="D264" s="26"/>
      <c r="E264" s="26"/>
      <c r="F264" s="26"/>
      <c r="G264" s="26"/>
      <c r="H264" s="26"/>
      <c r="I264" s="26"/>
      <c r="J264" s="26"/>
      <c r="K264" s="26"/>
      <c r="L264" s="26"/>
      <c r="M264" s="26"/>
      <c r="N264" s="26"/>
      <c r="O264" s="26"/>
      <c r="P264" s="26"/>
      <c r="Q264" s="26"/>
      <c r="R264" s="26"/>
      <c r="S264" s="26"/>
      <c r="T264" s="26"/>
      <c r="U264" s="26"/>
      <c r="V264" s="81"/>
      <c r="W264" s="46"/>
      <c r="X264" s="47"/>
      <c r="Y264" s="47"/>
    </row>
    <row r="265" spans="1:25" ht="30.6" customHeight="1">
      <c r="A265" s="84">
        <f>'S3 Maquette'!B270</f>
        <v>0</v>
      </c>
      <c r="B265" s="84">
        <f>'S3 Maquette'!C270</f>
        <v>0</v>
      </c>
      <c r="C265" s="24" t="s">
        <v>327</v>
      </c>
      <c r="D265" s="26"/>
      <c r="E265" s="26"/>
      <c r="F265" s="26"/>
      <c r="G265" s="26"/>
      <c r="H265" s="26"/>
      <c r="I265" s="26"/>
      <c r="J265" s="26"/>
      <c r="K265" s="26"/>
      <c r="L265" s="26"/>
      <c r="M265" s="26"/>
      <c r="N265" s="26"/>
      <c r="O265" s="26"/>
      <c r="P265" s="26"/>
      <c r="Q265" s="26"/>
      <c r="R265" s="26"/>
      <c r="S265" s="26"/>
      <c r="T265" s="26"/>
      <c r="U265" s="26"/>
      <c r="V265" s="81"/>
      <c r="W265" s="46"/>
      <c r="X265" s="47"/>
      <c r="Y265" s="47"/>
    </row>
    <row r="266" spans="1:25" ht="30.6" customHeight="1">
      <c r="A266" s="84">
        <f>'S3 Maquette'!B271</f>
        <v>0</v>
      </c>
      <c r="B266" s="84">
        <f>'S3 Maquette'!C271</f>
        <v>0</v>
      </c>
      <c r="C266" s="24" t="s">
        <v>327</v>
      </c>
      <c r="D266" s="26"/>
      <c r="E266" s="26"/>
      <c r="F266" s="26"/>
      <c r="G266" s="26"/>
      <c r="H266" s="26"/>
      <c r="I266" s="26"/>
      <c r="J266" s="26"/>
      <c r="K266" s="26"/>
      <c r="L266" s="26"/>
      <c r="M266" s="26"/>
      <c r="N266" s="26"/>
      <c r="O266" s="26"/>
      <c r="P266" s="26"/>
      <c r="Q266" s="26"/>
      <c r="R266" s="26"/>
      <c r="S266" s="26"/>
      <c r="T266" s="26"/>
      <c r="U266" s="26"/>
      <c r="V266" s="81"/>
      <c r="W266" s="46"/>
      <c r="X266" s="47"/>
      <c r="Y266" s="47"/>
    </row>
    <row r="267" spans="1:25" ht="30.6" customHeight="1">
      <c r="A267" s="84">
        <f>'S3 Maquette'!B272</f>
        <v>0</v>
      </c>
      <c r="B267" s="84">
        <f>'S3 Maquette'!C272</f>
        <v>0</v>
      </c>
      <c r="C267" s="24" t="s">
        <v>327</v>
      </c>
      <c r="D267" s="26"/>
      <c r="E267" s="26"/>
      <c r="F267" s="26"/>
      <c r="G267" s="26"/>
      <c r="H267" s="26"/>
      <c r="I267" s="26"/>
      <c r="J267" s="26"/>
      <c r="K267" s="26"/>
      <c r="L267" s="26"/>
      <c r="M267" s="26"/>
      <c r="N267" s="26"/>
      <c r="O267" s="26"/>
      <c r="P267" s="26"/>
      <c r="Q267" s="26"/>
      <c r="R267" s="26"/>
      <c r="S267" s="26"/>
      <c r="T267" s="26"/>
      <c r="U267" s="26"/>
      <c r="V267" s="81"/>
      <c r="W267" s="46"/>
      <c r="X267" s="47"/>
      <c r="Y267" s="47"/>
    </row>
    <row r="268" spans="1:25" ht="30.6" customHeight="1">
      <c r="A268" s="84">
        <f>'S3 Maquette'!B273</f>
        <v>0</v>
      </c>
      <c r="B268" s="84">
        <f>'S3 Maquette'!C273</f>
        <v>0</v>
      </c>
      <c r="C268" s="24" t="s">
        <v>327</v>
      </c>
      <c r="D268" s="26"/>
      <c r="E268" s="26"/>
      <c r="F268" s="26"/>
      <c r="G268" s="26"/>
      <c r="H268" s="26"/>
      <c r="I268" s="26"/>
      <c r="J268" s="26"/>
      <c r="K268" s="26"/>
      <c r="L268" s="26"/>
      <c r="M268" s="26"/>
      <c r="N268" s="26"/>
      <c r="O268" s="26"/>
      <c r="P268" s="26"/>
      <c r="Q268" s="26"/>
      <c r="R268" s="26"/>
      <c r="S268" s="26"/>
      <c r="T268" s="26"/>
      <c r="U268" s="26"/>
      <c r="V268" s="81"/>
      <c r="W268" s="46"/>
      <c r="X268" s="47"/>
      <c r="Y268" s="47"/>
    </row>
    <row r="269" spans="1:25" ht="30.6" customHeight="1">
      <c r="A269" s="84">
        <f>'S3 Maquette'!B274</f>
        <v>0</v>
      </c>
      <c r="B269" s="84">
        <f>'S3 Maquette'!C274</f>
        <v>0</v>
      </c>
      <c r="C269" s="24" t="s">
        <v>327</v>
      </c>
      <c r="D269" s="26"/>
      <c r="E269" s="26"/>
      <c r="F269" s="26"/>
      <c r="G269" s="26"/>
      <c r="H269" s="26"/>
      <c r="I269" s="26"/>
      <c r="J269" s="26"/>
      <c r="K269" s="26"/>
      <c r="L269" s="26"/>
      <c r="M269" s="26"/>
      <c r="N269" s="26"/>
      <c r="O269" s="26"/>
      <c r="P269" s="26"/>
      <c r="Q269" s="26"/>
      <c r="R269" s="26"/>
      <c r="S269" s="26"/>
      <c r="T269" s="26"/>
      <c r="U269" s="26"/>
      <c r="V269" s="81"/>
      <c r="W269" s="46"/>
      <c r="X269" s="47"/>
      <c r="Y269" s="47"/>
    </row>
    <row r="270" spans="1:25" ht="30.6" customHeight="1">
      <c r="A270" s="84">
        <f>'S3 Maquette'!B275</f>
        <v>0</v>
      </c>
      <c r="B270" s="84">
        <f>'S3 Maquette'!C275</f>
        <v>0</v>
      </c>
      <c r="C270" s="24" t="s">
        <v>327</v>
      </c>
      <c r="D270" s="26"/>
      <c r="E270" s="26"/>
      <c r="F270" s="26"/>
      <c r="G270" s="26"/>
      <c r="H270" s="26"/>
      <c r="I270" s="26"/>
      <c r="J270" s="26"/>
      <c r="K270" s="26"/>
      <c r="L270" s="26"/>
      <c r="M270" s="26"/>
      <c r="N270" s="26"/>
      <c r="O270" s="26"/>
      <c r="P270" s="26"/>
      <c r="Q270" s="26"/>
      <c r="R270" s="26"/>
      <c r="S270" s="26"/>
      <c r="T270" s="26"/>
      <c r="U270" s="26"/>
      <c r="V270" s="81"/>
      <c r="W270" s="46"/>
      <c r="X270" s="47"/>
      <c r="Y270" s="47"/>
    </row>
    <row r="271" spans="1:25" ht="30.6" customHeight="1">
      <c r="A271" s="84">
        <f>'S3 Maquette'!B276</f>
        <v>0</v>
      </c>
      <c r="B271" s="84">
        <f>'S3 Maquette'!C276</f>
        <v>0</v>
      </c>
      <c r="C271" s="24" t="s">
        <v>327</v>
      </c>
      <c r="D271" s="26"/>
      <c r="E271" s="26"/>
      <c r="F271" s="26"/>
      <c r="G271" s="26"/>
      <c r="H271" s="26"/>
      <c r="I271" s="26"/>
      <c r="J271" s="26"/>
      <c r="K271" s="26"/>
      <c r="L271" s="26"/>
      <c r="M271" s="26"/>
      <c r="N271" s="26"/>
      <c r="O271" s="26"/>
      <c r="P271" s="26"/>
      <c r="Q271" s="26"/>
      <c r="R271" s="26"/>
      <c r="S271" s="26"/>
      <c r="T271" s="26"/>
      <c r="U271" s="26"/>
      <c r="V271" s="81"/>
      <c r="W271" s="46"/>
      <c r="X271" s="47"/>
      <c r="Y271" s="47"/>
    </row>
    <row r="272" spans="1:25" ht="30.6" customHeight="1">
      <c r="A272" s="84">
        <f>'S3 Maquette'!B277</f>
        <v>0</v>
      </c>
      <c r="B272" s="84">
        <f>'S3 Maquette'!C277</f>
        <v>0</v>
      </c>
      <c r="C272" s="24" t="s">
        <v>327</v>
      </c>
      <c r="D272" s="26"/>
      <c r="E272" s="26"/>
      <c r="F272" s="26"/>
      <c r="G272" s="26"/>
      <c r="H272" s="26"/>
      <c r="I272" s="26"/>
      <c r="J272" s="26"/>
      <c r="K272" s="26"/>
      <c r="L272" s="26"/>
      <c r="M272" s="26"/>
      <c r="N272" s="26"/>
      <c r="O272" s="26"/>
      <c r="P272" s="26"/>
      <c r="Q272" s="26"/>
      <c r="R272" s="26"/>
      <c r="S272" s="26"/>
      <c r="T272" s="26"/>
      <c r="U272" s="26"/>
      <c r="V272" s="81"/>
      <c r="W272" s="46"/>
      <c r="X272" s="47"/>
      <c r="Y272" s="47"/>
    </row>
    <row r="273" spans="1:25" ht="30.6" customHeight="1">
      <c r="A273" s="84">
        <f>'S3 Maquette'!B278</f>
        <v>0</v>
      </c>
      <c r="B273" s="84">
        <f>'S3 Maquette'!C278</f>
        <v>0</v>
      </c>
      <c r="C273" s="24" t="s">
        <v>327</v>
      </c>
      <c r="D273" s="26"/>
      <c r="E273" s="26"/>
      <c r="F273" s="26"/>
      <c r="G273" s="26"/>
      <c r="H273" s="26"/>
      <c r="I273" s="26"/>
      <c r="J273" s="26"/>
      <c r="K273" s="26"/>
      <c r="L273" s="26"/>
      <c r="M273" s="26"/>
      <c r="N273" s="26"/>
      <c r="O273" s="26"/>
      <c r="P273" s="26"/>
      <c r="Q273" s="26"/>
      <c r="R273" s="26"/>
      <c r="S273" s="26"/>
      <c r="T273" s="26"/>
      <c r="U273" s="26"/>
      <c r="V273" s="81"/>
      <c r="W273" s="46"/>
      <c r="X273" s="47"/>
      <c r="Y273" s="47"/>
    </row>
    <row r="274" spans="1:25" ht="30.6" customHeight="1">
      <c r="A274" s="84">
        <f>'S3 Maquette'!B279</f>
        <v>0</v>
      </c>
      <c r="B274" s="84">
        <f>'S3 Maquette'!C279</f>
        <v>0</v>
      </c>
      <c r="C274" s="24" t="s">
        <v>327</v>
      </c>
      <c r="D274" s="26"/>
      <c r="E274" s="26"/>
      <c r="F274" s="26"/>
      <c r="G274" s="26"/>
      <c r="H274" s="26"/>
      <c r="I274" s="26"/>
      <c r="J274" s="26"/>
      <c r="K274" s="26"/>
      <c r="L274" s="26"/>
      <c r="M274" s="26"/>
      <c r="N274" s="26"/>
      <c r="O274" s="26"/>
      <c r="P274" s="26"/>
      <c r="Q274" s="26"/>
      <c r="R274" s="26"/>
      <c r="S274" s="26"/>
      <c r="T274" s="26"/>
      <c r="U274" s="26"/>
      <c r="V274" s="81"/>
      <c r="W274" s="46"/>
      <c r="X274" s="47"/>
      <c r="Y274" s="47"/>
    </row>
    <row r="275" spans="1:25" ht="30.6" customHeight="1">
      <c r="A275" s="84">
        <f>'S3 Maquette'!B280</f>
        <v>0</v>
      </c>
      <c r="B275" s="84">
        <f>'S3 Maquette'!C280</f>
        <v>0</v>
      </c>
      <c r="C275" s="24" t="s">
        <v>327</v>
      </c>
      <c r="D275" s="26"/>
      <c r="E275" s="26"/>
      <c r="F275" s="26"/>
      <c r="G275" s="26"/>
      <c r="H275" s="26"/>
      <c r="I275" s="26"/>
      <c r="J275" s="26"/>
      <c r="K275" s="26"/>
      <c r="L275" s="26"/>
      <c r="M275" s="26"/>
      <c r="N275" s="26"/>
      <c r="O275" s="26"/>
      <c r="P275" s="26"/>
      <c r="Q275" s="26"/>
      <c r="R275" s="26"/>
      <c r="S275" s="26"/>
      <c r="T275" s="26"/>
      <c r="U275" s="26"/>
      <c r="V275" s="81"/>
      <c r="W275" s="46"/>
      <c r="X275" s="47"/>
      <c r="Y275" s="47"/>
    </row>
    <row r="276" spans="1:25" ht="30.6" customHeight="1">
      <c r="A276" s="84">
        <f>'S3 Maquette'!B281</f>
        <v>0</v>
      </c>
      <c r="B276" s="84">
        <f>'S3 Maquette'!C281</f>
        <v>0</v>
      </c>
      <c r="C276" s="24" t="s">
        <v>327</v>
      </c>
      <c r="D276" s="26"/>
      <c r="E276" s="26"/>
      <c r="F276" s="26"/>
      <c r="G276" s="26"/>
      <c r="H276" s="26"/>
      <c r="I276" s="26"/>
      <c r="J276" s="26"/>
      <c r="K276" s="26"/>
      <c r="L276" s="26"/>
      <c r="M276" s="26"/>
      <c r="N276" s="26"/>
      <c r="O276" s="26"/>
      <c r="P276" s="26"/>
      <c r="Q276" s="26"/>
      <c r="R276" s="26"/>
      <c r="S276" s="26"/>
      <c r="T276" s="26"/>
      <c r="U276" s="26"/>
      <c r="V276" s="81"/>
      <c r="W276" s="46"/>
      <c r="X276" s="47"/>
      <c r="Y276" s="47"/>
    </row>
    <row r="277" spans="1:25" ht="30.6" customHeight="1">
      <c r="A277" s="84">
        <f>'S3 Maquette'!B282</f>
        <v>0</v>
      </c>
      <c r="B277" s="84">
        <f>'S3 Maquette'!C282</f>
        <v>0</v>
      </c>
      <c r="C277" s="24" t="s">
        <v>327</v>
      </c>
      <c r="D277" s="26"/>
      <c r="E277" s="26"/>
      <c r="F277" s="26"/>
      <c r="G277" s="26"/>
      <c r="H277" s="26"/>
      <c r="I277" s="26"/>
      <c r="J277" s="26"/>
      <c r="K277" s="26"/>
      <c r="L277" s="26"/>
      <c r="M277" s="26"/>
      <c r="N277" s="26"/>
      <c r="O277" s="26"/>
      <c r="P277" s="26"/>
      <c r="Q277" s="26"/>
      <c r="R277" s="26"/>
      <c r="S277" s="26"/>
      <c r="T277" s="26"/>
      <c r="U277" s="26"/>
      <c r="V277" s="81"/>
      <c r="W277" s="46"/>
      <c r="X277" s="47"/>
      <c r="Y277" s="47"/>
    </row>
    <row r="278" spans="1:25" ht="30.6" customHeight="1">
      <c r="A278" s="84">
        <f>'S3 Maquette'!B283</f>
        <v>0</v>
      </c>
      <c r="B278" s="84">
        <f>'S3 Maquette'!C283</f>
        <v>0</v>
      </c>
      <c r="C278" s="24" t="s">
        <v>327</v>
      </c>
      <c r="D278" s="26"/>
      <c r="E278" s="26"/>
      <c r="F278" s="26"/>
      <c r="G278" s="26"/>
      <c r="H278" s="26"/>
      <c r="I278" s="26"/>
      <c r="J278" s="26"/>
      <c r="K278" s="26"/>
      <c r="L278" s="26"/>
      <c r="M278" s="26"/>
      <c r="N278" s="26"/>
      <c r="O278" s="26"/>
      <c r="P278" s="26"/>
      <c r="Q278" s="26"/>
      <c r="R278" s="26"/>
      <c r="S278" s="26"/>
      <c r="T278" s="26"/>
      <c r="U278" s="26"/>
      <c r="V278" s="81"/>
      <c r="W278" s="46"/>
      <c r="X278" s="47"/>
      <c r="Y278" s="47"/>
    </row>
    <row r="279" spans="1:25" ht="30.6" customHeight="1">
      <c r="A279" s="84">
        <f>'S3 Maquette'!B284</f>
        <v>0</v>
      </c>
      <c r="B279" s="84">
        <f>'S3 Maquette'!C284</f>
        <v>0</v>
      </c>
      <c r="C279" s="24" t="s">
        <v>327</v>
      </c>
      <c r="D279" s="26"/>
      <c r="E279" s="26"/>
      <c r="F279" s="26"/>
      <c r="G279" s="26"/>
      <c r="H279" s="26"/>
      <c r="I279" s="26"/>
      <c r="J279" s="26"/>
      <c r="K279" s="26"/>
      <c r="L279" s="26"/>
      <c r="M279" s="26"/>
      <c r="N279" s="26"/>
      <c r="O279" s="26"/>
      <c r="P279" s="26"/>
      <c r="Q279" s="26"/>
      <c r="R279" s="26"/>
      <c r="S279" s="26"/>
      <c r="T279" s="26"/>
      <c r="U279" s="26"/>
      <c r="V279" s="81"/>
      <c r="W279" s="46"/>
      <c r="X279" s="47"/>
      <c r="Y279" s="47"/>
    </row>
    <row r="280" spans="1:25" ht="30.6" customHeight="1">
      <c r="A280" s="84">
        <f>'S3 Maquette'!B285</f>
        <v>0</v>
      </c>
      <c r="B280" s="84">
        <f>'S3 Maquette'!C285</f>
        <v>0</v>
      </c>
      <c r="C280" s="24" t="s">
        <v>327</v>
      </c>
      <c r="D280" s="26"/>
      <c r="E280" s="26"/>
      <c r="F280" s="26"/>
      <c r="G280" s="26"/>
      <c r="H280" s="26"/>
      <c r="I280" s="26"/>
      <c r="J280" s="26"/>
      <c r="K280" s="26"/>
      <c r="L280" s="26"/>
      <c r="M280" s="26"/>
      <c r="N280" s="26"/>
      <c r="O280" s="26"/>
      <c r="P280" s="26"/>
      <c r="Q280" s="26"/>
      <c r="R280" s="26"/>
      <c r="S280" s="26"/>
      <c r="T280" s="26"/>
      <c r="U280" s="26"/>
      <c r="V280" s="81"/>
      <c r="W280" s="46"/>
      <c r="X280" s="47"/>
      <c r="Y280" s="47"/>
    </row>
    <row r="281" spans="1:25" ht="30.6" customHeight="1">
      <c r="A281" s="84">
        <f>'S3 Maquette'!B286</f>
        <v>0</v>
      </c>
      <c r="B281" s="84">
        <f>'S3 Maquette'!C286</f>
        <v>0</v>
      </c>
      <c r="C281" s="24" t="s">
        <v>327</v>
      </c>
      <c r="D281" s="26"/>
      <c r="E281" s="26"/>
      <c r="F281" s="26"/>
      <c r="G281" s="26"/>
      <c r="H281" s="26"/>
      <c r="I281" s="26"/>
      <c r="J281" s="26"/>
      <c r="K281" s="26"/>
      <c r="L281" s="26"/>
      <c r="M281" s="26"/>
      <c r="N281" s="26"/>
      <c r="O281" s="26"/>
      <c r="P281" s="26"/>
      <c r="Q281" s="26"/>
      <c r="R281" s="26"/>
      <c r="S281" s="26"/>
      <c r="T281" s="26"/>
      <c r="U281" s="26"/>
      <c r="V281" s="81"/>
      <c r="W281" s="46"/>
      <c r="X281" s="47"/>
      <c r="Y281" s="47"/>
    </row>
    <row r="282" spans="1:25" ht="30.6" customHeight="1">
      <c r="A282" s="84">
        <f>'S3 Maquette'!B287</f>
        <v>0</v>
      </c>
      <c r="B282" s="84">
        <f>'S3 Maquette'!C287</f>
        <v>0</v>
      </c>
      <c r="C282" s="24" t="s">
        <v>327</v>
      </c>
      <c r="D282" s="26"/>
      <c r="E282" s="26"/>
      <c r="F282" s="26"/>
      <c r="G282" s="26"/>
      <c r="H282" s="26"/>
      <c r="I282" s="26"/>
      <c r="J282" s="26"/>
      <c r="K282" s="26"/>
      <c r="L282" s="26"/>
      <c r="M282" s="26"/>
      <c r="N282" s="26"/>
      <c r="O282" s="26"/>
      <c r="P282" s="26"/>
      <c r="Q282" s="26"/>
      <c r="R282" s="26"/>
      <c r="S282" s="26"/>
      <c r="T282" s="26"/>
      <c r="U282" s="26"/>
      <c r="V282" s="81"/>
      <c r="W282" s="46"/>
      <c r="X282" s="47"/>
      <c r="Y282" s="47"/>
    </row>
    <row r="283" spans="1:25" ht="30.6" customHeight="1">
      <c r="A283" s="84">
        <f>'S3 Maquette'!B288</f>
        <v>0</v>
      </c>
      <c r="B283" s="84">
        <f>'S3 Maquette'!C288</f>
        <v>0</v>
      </c>
      <c r="C283" s="24" t="s">
        <v>327</v>
      </c>
      <c r="D283" s="26"/>
      <c r="E283" s="26"/>
      <c r="F283" s="26"/>
      <c r="G283" s="26"/>
      <c r="H283" s="26"/>
      <c r="I283" s="26"/>
      <c r="J283" s="26"/>
      <c r="K283" s="26"/>
      <c r="L283" s="26"/>
      <c r="M283" s="26"/>
      <c r="N283" s="26"/>
      <c r="O283" s="26"/>
      <c r="P283" s="26"/>
      <c r="Q283" s="26"/>
      <c r="R283" s="26"/>
      <c r="S283" s="26"/>
      <c r="T283" s="26"/>
      <c r="U283" s="26"/>
      <c r="V283" s="81"/>
      <c r="W283" s="46"/>
      <c r="X283" s="47"/>
      <c r="Y283" s="47"/>
    </row>
    <row r="284" spans="1:25" ht="30.6" customHeight="1">
      <c r="A284" s="84">
        <f>'S3 Maquette'!B289</f>
        <v>0</v>
      </c>
      <c r="B284" s="84">
        <f>'S3 Maquette'!C289</f>
        <v>0</v>
      </c>
      <c r="C284" s="24" t="s">
        <v>327</v>
      </c>
      <c r="D284" s="26"/>
      <c r="E284" s="26"/>
      <c r="F284" s="26"/>
      <c r="G284" s="26"/>
      <c r="H284" s="26"/>
      <c r="I284" s="26"/>
      <c r="J284" s="26"/>
      <c r="K284" s="26"/>
      <c r="L284" s="26"/>
      <c r="M284" s="26"/>
      <c r="N284" s="26"/>
      <c r="O284" s="26"/>
      <c r="P284" s="26"/>
      <c r="Q284" s="26"/>
      <c r="R284" s="26"/>
      <c r="S284" s="26"/>
      <c r="T284" s="26"/>
      <c r="U284" s="26"/>
      <c r="V284" s="81"/>
      <c r="W284" s="46"/>
      <c r="X284" s="47"/>
      <c r="Y284" s="47"/>
    </row>
    <row r="285" spans="1:25" ht="30.6" customHeight="1">
      <c r="A285" s="84">
        <f>'S3 Maquette'!B290</f>
        <v>0</v>
      </c>
      <c r="B285" s="84">
        <f>'S3 Maquette'!C290</f>
        <v>0</v>
      </c>
      <c r="C285" s="24" t="s">
        <v>327</v>
      </c>
      <c r="D285" s="26"/>
      <c r="E285" s="26"/>
      <c r="F285" s="26"/>
      <c r="G285" s="26"/>
      <c r="H285" s="26"/>
      <c r="I285" s="26"/>
      <c r="J285" s="26"/>
      <c r="K285" s="26"/>
      <c r="L285" s="26"/>
      <c r="M285" s="26"/>
      <c r="N285" s="26"/>
      <c r="O285" s="26"/>
      <c r="P285" s="26"/>
      <c r="Q285" s="26"/>
      <c r="R285" s="26"/>
      <c r="S285" s="26"/>
      <c r="T285" s="26"/>
      <c r="U285" s="26"/>
      <c r="V285" s="81"/>
      <c r="W285" s="46"/>
      <c r="X285" s="47"/>
      <c r="Y285" s="47"/>
    </row>
    <row r="286" spans="1:25" ht="30.6" customHeight="1">
      <c r="A286" s="84">
        <f>'S3 Maquette'!B291</f>
        <v>0</v>
      </c>
      <c r="B286" s="84">
        <f>'S3 Maquette'!C291</f>
        <v>0</v>
      </c>
      <c r="C286" s="24" t="s">
        <v>327</v>
      </c>
      <c r="D286" s="26"/>
      <c r="E286" s="26"/>
      <c r="F286" s="26"/>
      <c r="G286" s="26"/>
      <c r="H286" s="26"/>
      <c r="I286" s="26"/>
      <c r="J286" s="26"/>
      <c r="K286" s="26"/>
      <c r="L286" s="26"/>
      <c r="M286" s="26"/>
      <c r="N286" s="26"/>
      <c r="O286" s="26"/>
      <c r="P286" s="26"/>
      <c r="Q286" s="26"/>
      <c r="R286" s="26"/>
      <c r="S286" s="26"/>
      <c r="T286" s="26"/>
      <c r="U286" s="26"/>
      <c r="V286" s="81"/>
      <c r="W286" s="46"/>
      <c r="X286" s="47"/>
      <c r="Y286" s="47"/>
    </row>
    <row r="287" spans="1:25" ht="30.6" customHeight="1">
      <c r="A287" s="84">
        <f>'S3 Maquette'!B292</f>
        <v>0</v>
      </c>
      <c r="B287" s="84">
        <f>'S3 Maquette'!C292</f>
        <v>0</v>
      </c>
      <c r="C287" s="24" t="s">
        <v>327</v>
      </c>
      <c r="D287" s="26"/>
      <c r="E287" s="26"/>
      <c r="F287" s="26"/>
      <c r="G287" s="26"/>
      <c r="H287" s="26"/>
      <c r="I287" s="26"/>
      <c r="J287" s="26"/>
      <c r="K287" s="26"/>
      <c r="L287" s="26"/>
      <c r="M287" s="26"/>
      <c r="N287" s="26"/>
      <c r="O287" s="26"/>
      <c r="P287" s="26"/>
      <c r="Q287" s="26"/>
      <c r="R287" s="26"/>
      <c r="S287" s="26"/>
      <c r="T287" s="26"/>
      <c r="U287" s="26"/>
      <c r="V287" s="81"/>
      <c r="W287" s="46"/>
      <c r="X287" s="47"/>
      <c r="Y287" s="47"/>
    </row>
    <row r="288" spans="1:25" ht="30.6" customHeight="1">
      <c r="A288" s="84">
        <f>'S3 Maquette'!B293</f>
        <v>0</v>
      </c>
      <c r="B288" s="84">
        <f>'S3 Maquette'!C293</f>
        <v>0</v>
      </c>
      <c r="C288" s="24" t="s">
        <v>327</v>
      </c>
      <c r="D288" s="26"/>
      <c r="E288" s="26"/>
      <c r="F288" s="26"/>
      <c r="G288" s="26"/>
      <c r="H288" s="26"/>
      <c r="I288" s="26"/>
      <c r="J288" s="26"/>
      <c r="K288" s="26"/>
      <c r="L288" s="26"/>
      <c r="M288" s="26"/>
      <c r="N288" s="26"/>
      <c r="O288" s="26"/>
      <c r="P288" s="26"/>
      <c r="Q288" s="26"/>
      <c r="R288" s="26"/>
      <c r="S288" s="26"/>
      <c r="T288" s="26"/>
      <c r="U288" s="26"/>
      <c r="V288" s="81"/>
      <c r="W288" s="46"/>
      <c r="X288" s="47"/>
      <c r="Y288" s="47"/>
    </row>
    <row r="289" spans="1:25" ht="30.6" customHeight="1">
      <c r="A289" s="84">
        <f>'S3 Maquette'!B294</f>
        <v>0</v>
      </c>
      <c r="B289" s="84">
        <f>'S3 Maquette'!C294</f>
        <v>0</v>
      </c>
      <c r="C289" s="24" t="s">
        <v>327</v>
      </c>
      <c r="D289" s="26"/>
      <c r="E289" s="26"/>
      <c r="F289" s="26"/>
      <c r="G289" s="26"/>
      <c r="H289" s="26"/>
      <c r="I289" s="26"/>
      <c r="J289" s="26"/>
      <c r="K289" s="26"/>
      <c r="L289" s="26"/>
      <c r="M289" s="26"/>
      <c r="N289" s="26"/>
      <c r="O289" s="26"/>
      <c r="P289" s="26"/>
      <c r="Q289" s="26"/>
      <c r="R289" s="26"/>
      <c r="S289" s="26"/>
      <c r="T289" s="26"/>
      <c r="U289" s="26"/>
      <c r="V289" s="81"/>
      <c r="W289" s="46"/>
      <c r="X289" s="47"/>
      <c r="Y289" s="47"/>
    </row>
    <row r="290" spans="1:25" ht="30.6" customHeight="1">
      <c r="A290" s="84">
        <f>'S3 Maquette'!B295</f>
        <v>0</v>
      </c>
      <c r="B290" s="84">
        <f>'S3 Maquette'!C295</f>
        <v>0</v>
      </c>
      <c r="C290" s="24" t="s">
        <v>327</v>
      </c>
      <c r="D290" s="26"/>
      <c r="E290" s="26"/>
      <c r="F290" s="26"/>
      <c r="G290" s="26"/>
      <c r="H290" s="26"/>
      <c r="I290" s="26"/>
      <c r="J290" s="26"/>
      <c r="K290" s="26"/>
      <c r="L290" s="26"/>
      <c r="M290" s="26"/>
      <c r="N290" s="26"/>
      <c r="O290" s="26"/>
      <c r="P290" s="26"/>
      <c r="Q290" s="26"/>
      <c r="R290" s="26"/>
      <c r="S290" s="26"/>
      <c r="T290" s="26"/>
      <c r="U290" s="26"/>
      <c r="V290" s="81"/>
      <c r="W290" s="46"/>
      <c r="X290" s="47"/>
      <c r="Y290" s="47"/>
    </row>
    <row r="291" spans="1:25" ht="30.6" customHeight="1">
      <c r="A291" s="84">
        <f>'S3 Maquette'!B296</f>
        <v>0</v>
      </c>
      <c r="B291" s="84">
        <f>'S3 Maquette'!C296</f>
        <v>0</v>
      </c>
      <c r="C291" s="24" t="s">
        <v>327</v>
      </c>
      <c r="D291" s="26"/>
      <c r="E291" s="26"/>
      <c r="F291" s="26"/>
      <c r="G291" s="26"/>
      <c r="H291" s="26"/>
      <c r="I291" s="26"/>
      <c r="J291" s="26"/>
      <c r="K291" s="26"/>
      <c r="L291" s="26"/>
      <c r="M291" s="26"/>
      <c r="N291" s="26"/>
      <c r="O291" s="26"/>
      <c r="P291" s="26"/>
      <c r="Q291" s="26"/>
      <c r="R291" s="26"/>
      <c r="S291" s="26"/>
      <c r="T291" s="26"/>
      <c r="U291" s="26"/>
      <c r="V291" s="81"/>
      <c r="W291" s="46"/>
      <c r="X291" s="47"/>
      <c r="Y291" s="47"/>
    </row>
    <row r="292" spans="1:25" ht="30.6" customHeight="1">
      <c r="A292" s="84">
        <f>'S3 Maquette'!B297</f>
        <v>0</v>
      </c>
      <c r="B292" s="84">
        <f>'S3 Maquette'!C297</f>
        <v>0</v>
      </c>
      <c r="C292" s="24" t="s">
        <v>327</v>
      </c>
      <c r="D292" s="26"/>
      <c r="E292" s="26"/>
      <c r="F292" s="26"/>
      <c r="G292" s="26"/>
      <c r="H292" s="26"/>
      <c r="I292" s="26"/>
      <c r="J292" s="26"/>
      <c r="K292" s="26"/>
      <c r="L292" s="26"/>
      <c r="M292" s="26"/>
      <c r="N292" s="26"/>
      <c r="O292" s="26"/>
      <c r="P292" s="26"/>
      <c r="Q292" s="26"/>
      <c r="R292" s="26"/>
      <c r="S292" s="26"/>
      <c r="T292" s="26"/>
      <c r="U292" s="26"/>
      <c r="V292" s="81"/>
      <c r="W292" s="46"/>
      <c r="X292" s="47"/>
      <c r="Y292" s="47"/>
    </row>
    <row r="293" spans="1:25" ht="30.6" customHeight="1">
      <c r="A293" s="84">
        <f>'S3 Maquette'!B298</f>
        <v>0</v>
      </c>
      <c r="B293" s="84">
        <f>'S3 Maquette'!C298</f>
        <v>0</v>
      </c>
      <c r="C293" s="24" t="s">
        <v>327</v>
      </c>
      <c r="D293" s="26"/>
      <c r="E293" s="26"/>
      <c r="F293" s="26"/>
      <c r="G293" s="26"/>
      <c r="H293" s="26"/>
      <c r="I293" s="26"/>
      <c r="J293" s="26"/>
      <c r="K293" s="26"/>
      <c r="L293" s="26"/>
      <c r="M293" s="26"/>
      <c r="N293" s="26"/>
      <c r="O293" s="26"/>
      <c r="P293" s="26"/>
      <c r="Q293" s="26"/>
      <c r="R293" s="26"/>
      <c r="S293" s="26"/>
      <c r="T293" s="26"/>
      <c r="U293" s="26"/>
      <c r="V293" s="81"/>
      <c r="W293" s="46"/>
      <c r="X293" s="47"/>
      <c r="Y293" s="47"/>
    </row>
    <row r="294" spans="1:25" ht="30.6" customHeight="1">
      <c r="A294" s="84">
        <f>'S3 Maquette'!B299</f>
        <v>0</v>
      </c>
      <c r="B294" s="84">
        <f>'S3 Maquette'!C299</f>
        <v>0</v>
      </c>
      <c r="C294" s="24" t="s">
        <v>327</v>
      </c>
      <c r="D294" s="26"/>
      <c r="E294" s="26"/>
      <c r="F294" s="26"/>
      <c r="G294" s="26"/>
      <c r="H294" s="26"/>
      <c r="I294" s="26"/>
      <c r="J294" s="26"/>
      <c r="K294" s="26"/>
      <c r="L294" s="26"/>
      <c r="M294" s="26"/>
      <c r="N294" s="26"/>
      <c r="O294" s="26"/>
      <c r="P294" s="26"/>
      <c r="Q294" s="26"/>
      <c r="R294" s="26"/>
      <c r="S294" s="26"/>
      <c r="T294" s="26"/>
      <c r="U294" s="26"/>
      <c r="V294" s="81"/>
      <c r="W294" s="46"/>
      <c r="X294" s="47"/>
      <c r="Y294" s="47"/>
    </row>
    <row r="295" spans="1:25" ht="30.6" customHeight="1">
      <c r="A295" s="84">
        <f>'S3 Maquette'!B300</f>
        <v>0</v>
      </c>
      <c r="B295" s="84">
        <f>'S3 Maquette'!C300</f>
        <v>0</v>
      </c>
      <c r="C295" s="24" t="s">
        <v>327</v>
      </c>
      <c r="D295" s="26"/>
      <c r="E295" s="26"/>
      <c r="F295" s="26"/>
      <c r="G295" s="26"/>
      <c r="H295" s="26"/>
      <c r="I295" s="26"/>
      <c r="J295" s="26"/>
      <c r="K295" s="26"/>
      <c r="L295" s="26"/>
      <c r="M295" s="26"/>
      <c r="N295" s="26"/>
      <c r="O295" s="26"/>
      <c r="P295" s="26"/>
      <c r="Q295" s="26"/>
      <c r="R295" s="26"/>
      <c r="S295" s="26"/>
      <c r="T295" s="26"/>
      <c r="U295" s="26"/>
      <c r="V295" s="81"/>
      <c r="W295" s="46"/>
      <c r="X295" s="47"/>
      <c r="Y295" s="47"/>
    </row>
    <row r="296" spans="1:25" ht="30.6" customHeight="1">
      <c r="A296" s="84">
        <f>'S3 Maquette'!B301</f>
        <v>0</v>
      </c>
      <c r="B296" s="84">
        <f>'S3 Maquette'!C301</f>
        <v>0</v>
      </c>
      <c r="C296" s="24" t="s">
        <v>327</v>
      </c>
      <c r="D296" s="26"/>
      <c r="E296" s="26"/>
      <c r="F296" s="26"/>
      <c r="G296" s="26"/>
      <c r="H296" s="26"/>
      <c r="I296" s="26"/>
      <c r="J296" s="26"/>
      <c r="K296" s="26"/>
      <c r="L296" s="26"/>
      <c r="M296" s="26"/>
      <c r="N296" s="26"/>
      <c r="O296" s="26"/>
      <c r="P296" s="26"/>
      <c r="Q296" s="26"/>
      <c r="R296" s="26"/>
      <c r="S296" s="26"/>
      <c r="T296" s="26"/>
      <c r="U296" s="26"/>
      <c r="V296" s="81"/>
      <c r="W296" s="46"/>
      <c r="X296" s="47"/>
      <c r="Y296" s="47"/>
    </row>
    <row r="297" spans="1:25" ht="30.6" customHeight="1">
      <c r="A297" s="84">
        <f>'S3 Maquette'!B302</f>
        <v>0</v>
      </c>
      <c r="B297" s="84">
        <f>'S3 Maquette'!C302</f>
        <v>0</v>
      </c>
      <c r="C297" s="24" t="s">
        <v>327</v>
      </c>
      <c r="D297" s="26"/>
      <c r="E297" s="26"/>
      <c r="F297" s="26"/>
      <c r="G297" s="26"/>
      <c r="H297" s="26"/>
      <c r="I297" s="26"/>
      <c r="J297" s="26"/>
      <c r="K297" s="26"/>
      <c r="L297" s="26"/>
      <c r="M297" s="26"/>
      <c r="N297" s="26"/>
      <c r="O297" s="26"/>
      <c r="P297" s="26"/>
      <c r="Q297" s="26"/>
      <c r="R297" s="26"/>
      <c r="S297" s="26"/>
      <c r="T297" s="26"/>
      <c r="U297" s="26"/>
      <c r="V297" s="81"/>
      <c r="W297" s="46"/>
      <c r="X297" s="47"/>
      <c r="Y297" s="47"/>
    </row>
    <row r="298" spans="1:25" ht="30.6" customHeight="1">
      <c r="A298" s="84">
        <f>'S3 Maquette'!B303</f>
        <v>0</v>
      </c>
      <c r="B298" s="84">
        <f>'S3 Maquette'!C303</f>
        <v>0</v>
      </c>
      <c r="C298" s="24" t="s">
        <v>327</v>
      </c>
      <c r="D298" s="26"/>
      <c r="E298" s="26"/>
      <c r="F298" s="26"/>
      <c r="G298" s="26"/>
      <c r="H298" s="26"/>
      <c r="I298" s="26"/>
      <c r="J298" s="26"/>
      <c r="K298" s="26"/>
      <c r="L298" s="26"/>
      <c r="M298" s="26"/>
      <c r="N298" s="26"/>
      <c r="O298" s="26"/>
      <c r="P298" s="26"/>
      <c r="Q298" s="26"/>
      <c r="R298" s="26"/>
      <c r="S298" s="26"/>
      <c r="T298" s="26"/>
      <c r="U298" s="26"/>
      <c r="V298" s="81"/>
      <c r="W298" s="46"/>
      <c r="X298" s="47"/>
      <c r="Y298" s="47"/>
    </row>
    <row r="299" spans="1:25" ht="30.6" customHeight="1">
      <c r="A299" s="84">
        <f>'S3 Maquette'!B304</f>
        <v>0</v>
      </c>
      <c r="B299" s="84">
        <f>'S3 Maquette'!C304</f>
        <v>0</v>
      </c>
      <c r="C299" s="24" t="s">
        <v>327</v>
      </c>
      <c r="D299" s="26"/>
      <c r="E299" s="26"/>
      <c r="F299" s="26"/>
      <c r="G299" s="26"/>
      <c r="H299" s="26"/>
      <c r="I299" s="26"/>
      <c r="J299" s="26"/>
      <c r="K299" s="26"/>
      <c r="L299" s="26"/>
      <c r="M299" s="26"/>
      <c r="N299" s="26"/>
      <c r="O299" s="26"/>
      <c r="P299" s="26"/>
      <c r="Q299" s="26"/>
      <c r="R299" s="26"/>
      <c r="S299" s="26"/>
      <c r="T299" s="26"/>
      <c r="U299" s="26"/>
      <c r="V299" s="81"/>
      <c r="W299" s="46"/>
      <c r="X299" s="47"/>
      <c r="Y299" s="47"/>
    </row>
    <row r="300" spans="1:25" ht="30.6" customHeight="1">
      <c r="A300" s="84">
        <f>'S3 Maquette'!B305</f>
        <v>0</v>
      </c>
      <c r="B300" s="84">
        <f>'S3 Maquette'!C305</f>
        <v>0</v>
      </c>
      <c r="C300" s="24" t="s">
        <v>327</v>
      </c>
      <c r="D300" s="26"/>
      <c r="E300" s="26"/>
      <c r="F300" s="26"/>
      <c r="G300" s="26"/>
      <c r="H300" s="26"/>
      <c r="I300" s="26"/>
      <c r="J300" s="26"/>
      <c r="K300" s="26"/>
      <c r="L300" s="26"/>
      <c r="M300" s="26"/>
      <c r="N300" s="26"/>
      <c r="O300" s="26"/>
      <c r="P300" s="26"/>
      <c r="Q300" s="26"/>
      <c r="R300" s="26"/>
      <c r="S300" s="26"/>
      <c r="T300" s="26"/>
      <c r="U300" s="26"/>
      <c r="V300" s="81"/>
      <c r="W300" s="46"/>
      <c r="X300" s="47"/>
      <c r="Y300" s="47"/>
    </row>
  </sheetData>
  <mergeCells count="26">
    <mergeCell ref="E15:G16"/>
    <mergeCell ref="A1:I6"/>
    <mergeCell ref="C7:D9"/>
    <mergeCell ref="E7:F9"/>
    <mergeCell ref="G7:G9"/>
    <mergeCell ref="H7:I9"/>
    <mergeCell ref="A7:A11"/>
    <mergeCell ref="B7:B11"/>
    <mergeCell ref="C10:D11"/>
    <mergeCell ref="E10:I11"/>
    <mergeCell ref="M12:Q13"/>
    <mergeCell ref="P14:Q17"/>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s>
  <conditionalFormatting sqref="A40">
    <cfRule type="expression" dxfId="91" priority="1">
      <formula>$F40="Fermeture"</formula>
    </cfRule>
    <cfRule type="expression" dxfId="90" priority="2">
      <formula>$F40="Modification"</formula>
    </cfRule>
    <cfRule type="expression" dxfId="89" priority="3">
      <formula>$F40="Création"</formula>
    </cfRule>
  </conditionalFormatting>
  <dataValidations count="6">
    <dataValidation type="list" allowBlank="1" showInputMessage="1" showErrorMessage="1" sqref="D1:D6" xr:uid="{00000000-0002-0000-0900-000000000000}">
      <formula1>"Obligatoire,Facultatif,Complémentaire"</formula1>
    </dataValidation>
    <dataValidation type="list" allowBlank="1" showInputMessage="1" showErrorMessage="1" sqref="C19:C300" xr:uid="{00000000-0002-0000-0900-000001000000}">
      <formula1>"Modification MCC"</formula1>
    </dataValidation>
    <dataValidation type="list" allowBlank="1" showInputMessage="1" showErrorMessage="1" sqref="E19:I300" xr:uid="{00000000-0002-0000-0900-000002000000}">
      <formula1>"OUI,NON"</formula1>
    </dataValidation>
    <dataValidation type="list" allowBlank="1" showInputMessage="1" showErrorMessage="1" sqref="K19:K300" xr:uid="{00000000-0002-0000-0900-000003000000}">
      <formula1>"CCI (CC Intégral),CT (Contrôle terminal),CC&amp;CT"</formula1>
    </dataValidation>
    <dataValidation type="list" allowBlank="1" showInputMessage="1" showErrorMessage="1" sqref="N19:N300 P19:P300 S19:S300" xr:uid="{00000000-0002-0000-0900-000004000000}">
      <formula1>"Écrit,Oral,Écrit/Pratique,Rapport/Mémoire,Pratique sportive"</formula1>
    </dataValidation>
    <dataValidation type="list" allowBlank="1" showInputMessage="1" showErrorMessage="1" sqref="R19:R300" xr:uid="{00000000-0002-0000-0900-000005000000}">
      <formula1>"CT (Contrôle terminal),Autres"</formula1>
    </dataValidation>
  </dataValidations>
  <pageMargins left="0.7" right="0.7" top="0.75" bottom="0.75" header="0.3" footer="0.3"/>
  <pageSetup orientation="portrait"/>
  <headerFooter>
    <oddFooter>&amp;C&amp;"Helvetica Neue,Regular"&amp;12&amp;K000000&amp;P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15"/>
  <sheetViews>
    <sheetView showGridLines="0" topLeftCell="H51" zoomScale="80" zoomScaleNormal="80" workbookViewId="0">
      <selection activeCell="N70" sqref="N70"/>
    </sheetView>
  </sheetViews>
  <sheetFormatPr defaultColWidth="11.42578125" defaultRowHeight="14.45" customHeight="1"/>
  <cols>
    <col min="1" max="1" width="18.42578125" style="5" customWidth="1"/>
    <col min="2" max="2" width="53.42578125" style="5" customWidth="1"/>
    <col min="3" max="3" width="18" style="5" customWidth="1"/>
    <col min="4" max="4" width="15.7109375" style="5" customWidth="1"/>
    <col min="5" max="5" width="27.28515625" style="5" customWidth="1"/>
    <col min="6" max="6" width="24.7109375" style="5" customWidth="1"/>
    <col min="7" max="7" width="29.140625" style="5" customWidth="1"/>
    <col min="8" max="8" width="35.85546875" style="5" customWidth="1"/>
    <col min="9" max="9" width="17" style="5" customWidth="1"/>
    <col min="10" max="10" width="14.28515625" style="5" customWidth="1"/>
    <col min="11" max="11" width="14.7109375" style="5" customWidth="1"/>
    <col min="12" max="13" width="21.7109375" style="5" customWidth="1"/>
    <col min="14" max="14" width="47.7109375" style="5" customWidth="1"/>
    <col min="15" max="15" width="54.140625" style="5" customWidth="1"/>
    <col min="16" max="16" width="11.42578125" style="5" customWidth="1"/>
    <col min="17" max="16384" width="11.42578125" style="5"/>
  </cols>
  <sheetData>
    <row r="1" spans="1:15" ht="14.45" customHeight="1">
      <c r="A1" s="261"/>
      <c r="B1" s="261"/>
      <c r="C1" s="261"/>
      <c r="D1" s="261"/>
      <c r="E1" s="261"/>
      <c r="F1" s="261"/>
      <c r="G1" s="261"/>
      <c r="H1" s="261"/>
      <c r="I1" s="261"/>
      <c r="J1" s="261"/>
      <c r="K1" s="46"/>
      <c r="L1" s="47"/>
      <c r="M1" s="47"/>
      <c r="N1" s="47"/>
      <c r="O1" s="47"/>
    </row>
    <row r="2" spans="1:15" ht="14.45" customHeight="1">
      <c r="A2" s="261"/>
      <c r="B2" s="261"/>
      <c r="C2" s="261"/>
      <c r="D2" s="261"/>
      <c r="E2" s="261"/>
      <c r="F2" s="261"/>
      <c r="G2" s="261"/>
      <c r="H2" s="261"/>
      <c r="I2" s="261"/>
      <c r="J2" s="261"/>
      <c r="K2" s="46"/>
      <c r="L2" s="47"/>
      <c r="M2" s="47"/>
      <c r="N2" s="47"/>
      <c r="O2" s="47"/>
    </row>
    <row r="3" spans="1:15" ht="14.45" customHeight="1">
      <c r="A3" s="261"/>
      <c r="B3" s="261"/>
      <c r="C3" s="261"/>
      <c r="D3" s="261"/>
      <c r="E3" s="261"/>
      <c r="F3" s="261"/>
      <c r="G3" s="261"/>
      <c r="H3" s="261"/>
      <c r="I3" s="261"/>
      <c r="J3" s="261"/>
      <c r="K3" s="46"/>
      <c r="L3" s="47"/>
      <c r="M3" s="47"/>
      <c r="N3" s="47"/>
      <c r="O3" s="47"/>
    </row>
    <row r="4" spans="1:15" ht="14.45" customHeight="1">
      <c r="A4" s="261"/>
      <c r="B4" s="261"/>
      <c r="C4" s="261"/>
      <c r="D4" s="261"/>
      <c r="E4" s="261"/>
      <c r="F4" s="261"/>
      <c r="G4" s="261"/>
      <c r="H4" s="261"/>
      <c r="I4" s="261"/>
      <c r="J4" s="261"/>
      <c r="K4" s="46"/>
      <c r="L4" s="47"/>
      <c r="M4" s="47"/>
      <c r="N4" s="47"/>
      <c r="O4" s="47"/>
    </row>
    <row r="5" spans="1:15" ht="14.45" customHeight="1">
      <c r="A5" s="261"/>
      <c r="B5" s="261"/>
      <c r="C5" s="261"/>
      <c r="D5" s="261"/>
      <c r="E5" s="261"/>
      <c r="F5" s="261"/>
      <c r="G5" s="261"/>
      <c r="H5" s="261"/>
      <c r="I5" s="261"/>
      <c r="J5" s="261"/>
      <c r="K5" s="46"/>
      <c r="L5" s="47"/>
      <c r="M5" s="47"/>
      <c r="N5" s="47"/>
      <c r="O5" s="47"/>
    </row>
    <row r="6" spans="1:15" ht="14.45" customHeight="1">
      <c r="A6" s="261"/>
      <c r="B6" s="261"/>
      <c r="C6" s="261"/>
      <c r="D6" s="261"/>
      <c r="E6" s="261"/>
      <c r="F6" s="261"/>
      <c r="G6" s="261"/>
      <c r="H6" s="261"/>
      <c r="I6" s="261"/>
      <c r="J6" s="261"/>
      <c r="K6" s="46"/>
      <c r="L6" s="47"/>
      <c r="M6" s="47"/>
      <c r="N6" s="47"/>
      <c r="O6" s="47"/>
    </row>
    <row r="7" spans="1:15" ht="18" customHeight="1">
      <c r="A7" s="259" t="s">
        <v>195</v>
      </c>
      <c r="B7" s="260" t="str">
        <f>'Fiche Générale'!B3</f>
        <v>Portail_ST</v>
      </c>
      <c r="C7" s="259" t="s">
        <v>196</v>
      </c>
      <c r="D7" s="262"/>
      <c r="E7" s="269" t="str">
        <f>'Fiche Générale'!B4</f>
        <v>Mathématiques</v>
      </c>
      <c r="F7" s="270"/>
      <c r="G7" s="259" t="s">
        <v>197</v>
      </c>
      <c r="H7" s="259" t="str">
        <f>'Fiche Générale'!B5</f>
        <v>-</v>
      </c>
      <c r="I7" s="262"/>
      <c r="J7" s="262"/>
      <c r="K7" s="46"/>
      <c r="L7" s="47"/>
      <c r="M7" s="47"/>
      <c r="N7" s="47"/>
      <c r="O7" s="47"/>
    </row>
    <row r="8" spans="1:15" ht="18" customHeight="1">
      <c r="A8" s="262"/>
      <c r="B8" s="260"/>
      <c r="C8" s="262"/>
      <c r="D8" s="262"/>
      <c r="E8" s="271"/>
      <c r="F8" s="272"/>
      <c r="G8" s="262"/>
      <c r="H8" s="262"/>
      <c r="I8" s="262"/>
      <c r="J8" s="262"/>
      <c r="K8" s="46"/>
      <c r="L8" s="47"/>
      <c r="M8" s="47"/>
      <c r="N8" s="47"/>
      <c r="O8" s="47"/>
    </row>
    <row r="9" spans="1:15" ht="18" customHeight="1">
      <c r="A9" s="262"/>
      <c r="B9" s="260"/>
      <c r="C9" s="262"/>
      <c r="D9" s="262"/>
      <c r="E9" s="273"/>
      <c r="F9" s="274"/>
      <c r="G9" s="262"/>
      <c r="H9" s="262"/>
      <c r="I9" s="262"/>
      <c r="J9" s="262"/>
      <c r="K9" s="46"/>
      <c r="L9" s="47"/>
      <c r="M9" s="47"/>
      <c r="N9" s="47"/>
      <c r="O9" s="47"/>
    </row>
    <row r="10" spans="1:15" ht="18" customHeight="1">
      <c r="A10" s="262"/>
      <c r="B10" s="260"/>
      <c r="C10" s="275" t="s">
        <v>198</v>
      </c>
      <c r="D10" s="276"/>
      <c r="E10" s="301">
        <f>'Fiche Générale'!B9</f>
        <v>0</v>
      </c>
      <c r="F10" s="301"/>
      <c r="G10" s="301"/>
      <c r="H10" s="301"/>
      <c r="I10" s="301"/>
      <c r="J10" s="301"/>
      <c r="K10" s="46"/>
      <c r="L10" s="47"/>
      <c r="M10" s="47"/>
      <c r="N10" s="47"/>
      <c r="O10" s="47"/>
    </row>
    <row r="11" spans="1:15" ht="18" customHeight="1">
      <c r="A11" s="262"/>
      <c r="B11" s="260"/>
      <c r="C11" s="276"/>
      <c r="D11" s="276"/>
      <c r="E11" s="301"/>
      <c r="F11" s="301"/>
      <c r="G11" s="301"/>
      <c r="H11" s="301"/>
      <c r="I11" s="301"/>
      <c r="J11" s="301"/>
      <c r="K11" s="46"/>
      <c r="L11" s="47"/>
      <c r="M11" s="47"/>
      <c r="N11" s="47"/>
      <c r="O11" s="47"/>
    </row>
    <row r="12" spans="1:15" ht="14.45" customHeight="1">
      <c r="A12" s="48"/>
      <c r="B12" s="48"/>
      <c r="C12" s="89" t="s">
        <v>182</v>
      </c>
      <c r="D12" s="48"/>
      <c r="E12" s="48"/>
      <c r="F12" s="48"/>
      <c r="G12" s="48"/>
      <c r="H12" s="48"/>
      <c r="I12" s="48"/>
      <c r="J12" s="49"/>
      <c r="K12" s="47"/>
      <c r="L12" s="47"/>
      <c r="M12" s="47"/>
      <c r="N12" s="47"/>
      <c r="O12" s="47"/>
    </row>
    <row r="13" spans="1:15" ht="14.45" customHeight="1">
      <c r="A13" s="214" t="s">
        <v>199</v>
      </c>
      <c r="B13" s="283" t="str">
        <f>'S3 Maquette'!B13</f>
        <v>2ème année de Portail</v>
      </c>
      <c r="C13" s="214" t="s">
        <v>201</v>
      </c>
      <c r="D13" s="215"/>
      <c r="E13" s="302">
        <f>'S3 Maquette'!E13</f>
        <v>0</v>
      </c>
      <c r="F13" s="302"/>
      <c r="G13" s="214" t="s">
        <v>407</v>
      </c>
      <c r="H13" s="218">
        <f>Calcul!J7</f>
        <v>1427</v>
      </c>
      <c r="I13" s="215"/>
      <c r="J13" s="90"/>
      <c r="K13" s="47"/>
      <c r="L13" s="47"/>
      <c r="M13" s="47"/>
      <c r="N13" s="47"/>
      <c r="O13" s="47"/>
    </row>
    <row r="14" spans="1:15" ht="14.45" customHeight="1">
      <c r="A14" s="215"/>
      <c r="B14" s="284"/>
      <c r="C14" s="215"/>
      <c r="D14" s="215"/>
      <c r="E14" s="302"/>
      <c r="F14" s="302"/>
      <c r="G14" s="215"/>
      <c r="H14" s="215"/>
      <c r="I14" s="215"/>
      <c r="J14" s="90"/>
      <c r="K14" s="47"/>
      <c r="L14" s="47"/>
      <c r="M14" s="47"/>
      <c r="N14" s="47"/>
      <c r="O14" s="47"/>
    </row>
    <row r="15" spans="1:15" ht="14.45" customHeight="1">
      <c r="A15" s="214" t="s">
        <v>203</v>
      </c>
      <c r="B15" s="283" t="s">
        <v>162</v>
      </c>
      <c r="C15" s="221" t="s">
        <v>204</v>
      </c>
      <c r="D15" s="223"/>
      <c r="E15" s="215"/>
      <c r="F15" s="215"/>
      <c r="G15" s="283" t="s">
        <v>329</v>
      </c>
      <c r="H15" s="306">
        <f>Calcul!J20</f>
        <v>1078</v>
      </c>
      <c r="I15" s="305"/>
      <c r="J15" s="90"/>
      <c r="K15" s="47"/>
      <c r="L15" s="47"/>
      <c r="M15" s="47"/>
      <c r="N15" s="47"/>
      <c r="O15" s="47"/>
    </row>
    <row r="16" spans="1:15" ht="14.45" customHeight="1">
      <c r="A16" s="215"/>
      <c r="B16" s="284"/>
      <c r="C16" s="224"/>
      <c r="D16" s="226"/>
      <c r="E16" s="215"/>
      <c r="F16" s="215"/>
      <c r="G16" s="284"/>
      <c r="H16" s="305"/>
      <c r="I16" s="305"/>
      <c r="J16" s="90"/>
      <c r="K16" s="47"/>
      <c r="L16" s="47"/>
      <c r="M16" s="47"/>
      <c r="N16" s="47"/>
      <c r="O16" s="47"/>
    </row>
    <row r="17" spans="1:16" ht="14.45" customHeight="1">
      <c r="A17" s="48"/>
      <c r="B17" s="48"/>
      <c r="C17" s="48"/>
      <c r="D17" s="48"/>
      <c r="E17" s="48"/>
      <c r="F17" s="48"/>
      <c r="G17" s="48"/>
      <c r="H17" s="48"/>
      <c r="I17" s="48"/>
      <c r="J17" s="50"/>
      <c r="K17" s="50"/>
      <c r="L17" s="50"/>
      <c r="M17" s="50"/>
      <c r="N17" s="50"/>
      <c r="O17" s="50"/>
    </row>
    <row r="18" spans="1:16" ht="49.35" customHeight="1">
      <c r="A18" s="51" t="s">
        <v>206</v>
      </c>
      <c r="B18" s="51" t="s">
        <v>207</v>
      </c>
      <c r="C18" s="51" t="s">
        <v>19</v>
      </c>
      <c r="D18" s="51" t="s">
        <v>208</v>
      </c>
      <c r="E18" s="51" t="s">
        <v>22</v>
      </c>
      <c r="F18" s="51" t="s">
        <v>21</v>
      </c>
      <c r="G18" s="51" t="s">
        <v>209</v>
      </c>
      <c r="H18" s="51" t="s">
        <v>99</v>
      </c>
      <c r="I18" s="51" t="s">
        <v>158</v>
      </c>
      <c r="J18" s="51" t="s">
        <v>163</v>
      </c>
      <c r="K18" s="51" t="s">
        <v>164</v>
      </c>
      <c r="L18" s="51" t="s">
        <v>210</v>
      </c>
      <c r="M18" s="51" t="s">
        <v>20</v>
      </c>
      <c r="N18" s="51" t="s">
        <v>211</v>
      </c>
      <c r="O18" s="51" t="s">
        <v>212</v>
      </c>
    </row>
    <row r="19" spans="1:16" ht="43.35" customHeight="1">
      <c r="A19" s="52">
        <v>0</v>
      </c>
      <c r="B19" s="53" t="s">
        <v>468</v>
      </c>
      <c r="C19" s="54" t="s">
        <v>27</v>
      </c>
      <c r="D19" s="52">
        <v>6</v>
      </c>
      <c r="E19" s="56"/>
      <c r="F19" s="56"/>
      <c r="G19" s="56"/>
      <c r="H19" s="55"/>
      <c r="I19" s="55"/>
      <c r="J19" s="55"/>
      <c r="K19" s="55"/>
      <c r="L19" s="55"/>
      <c r="M19" s="55"/>
      <c r="N19" s="56"/>
      <c r="O19" s="57"/>
    </row>
    <row r="20" spans="1:16" ht="43.35" customHeight="1">
      <c r="A20" s="54" t="s">
        <v>214</v>
      </c>
      <c r="B20" s="53" t="s">
        <v>469</v>
      </c>
      <c r="C20" s="54" t="s">
        <v>35</v>
      </c>
      <c r="D20" s="55"/>
      <c r="E20" s="56"/>
      <c r="F20" s="56"/>
      <c r="G20" s="56"/>
      <c r="H20" s="55"/>
      <c r="I20" s="55"/>
      <c r="J20" s="55"/>
      <c r="K20" s="55"/>
      <c r="L20" s="55"/>
      <c r="M20" s="55"/>
      <c r="N20" s="56"/>
      <c r="O20" s="57"/>
    </row>
    <row r="21" spans="1:16" ht="43.35" customHeight="1">
      <c r="A21" s="54" t="s">
        <v>216</v>
      </c>
      <c r="B21" s="53" t="s">
        <v>470</v>
      </c>
      <c r="C21" s="54" t="s">
        <v>35</v>
      </c>
      <c r="D21" s="55"/>
      <c r="E21" s="56"/>
      <c r="F21" s="56"/>
      <c r="G21" s="56"/>
      <c r="H21" s="55"/>
      <c r="I21" s="55"/>
      <c r="J21" s="55"/>
      <c r="K21" s="55"/>
      <c r="L21" s="55"/>
      <c r="M21" s="55"/>
      <c r="N21" s="56"/>
      <c r="O21" s="57"/>
    </row>
    <row r="22" spans="1:16" ht="43.35" customHeight="1">
      <c r="A22" s="54" t="s">
        <v>218</v>
      </c>
      <c r="B22" s="58" t="s">
        <v>471</v>
      </c>
      <c r="C22" s="54" t="s">
        <v>35</v>
      </c>
      <c r="D22" s="55"/>
      <c r="E22" s="56"/>
      <c r="F22" s="56"/>
      <c r="G22" s="56"/>
      <c r="H22" s="55"/>
      <c r="I22" s="55"/>
      <c r="J22" s="55"/>
      <c r="K22" s="55"/>
      <c r="L22" s="55"/>
      <c r="M22" s="55"/>
      <c r="N22" s="56"/>
      <c r="O22" s="57"/>
    </row>
    <row r="23" spans="1:16" ht="43.35" customHeight="1">
      <c r="A23" s="59">
        <v>1</v>
      </c>
      <c r="B23" s="140" t="s">
        <v>472</v>
      </c>
      <c r="C23" s="24" t="s">
        <v>47</v>
      </c>
      <c r="D23" s="60"/>
      <c r="E23" s="57"/>
      <c r="F23" s="85"/>
      <c r="G23" s="57"/>
      <c r="H23" s="24"/>
      <c r="I23" s="60"/>
      <c r="J23" s="60"/>
      <c r="K23" s="60"/>
      <c r="L23" s="61"/>
      <c r="O23" s="57"/>
    </row>
    <row r="24" spans="1:16" ht="43.35" customHeight="1">
      <c r="A24" s="189"/>
      <c r="B24" s="144" t="s">
        <v>225</v>
      </c>
      <c r="C24" s="98" t="s">
        <v>45</v>
      </c>
      <c r="D24" s="98"/>
      <c r="E24" s="97"/>
      <c r="F24" s="97"/>
      <c r="G24" s="100"/>
      <c r="H24" s="98"/>
      <c r="I24" s="98"/>
      <c r="J24" s="98"/>
      <c r="K24" s="91"/>
      <c r="L24" s="61"/>
      <c r="M24" s="61"/>
      <c r="N24" s="66"/>
      <c r="O24" s="66"/>
    </row>
    <row r="25" spans="1:16" ht="43.35" customHeight="1">
      <c r="A25" s="59" t="s">
        <v>335</v>
      </c>
      <c r="B25" s="32" t="s">
        <v>473</v>
      </c>
      <c r="C25" s="24" t="s">
        <v>47</v>
      </c>
      <c r="D25" s="60"/>
      <c r="E25" s="57"/>
      <c r="F25" s="85"/>
      <c r="G25" s="57"/>
      <c r="H25" s="24"/>
      <c r="I25" s="60"/>
      <c r="J25" s="60"/>
      <c r="K25" s="60"/>
      <c r="L25" s="61"/>
      <c r="M25" s="61"/>
      <c r="N25" s="57"/>
      <c r="O25" s="57"/>
    </row>
    <row r="26" spans="1:16" ht="43.35" customHeight="1">
      <c r="A26" s="59" t="s">
        <v>474</v>
      </c>
      <c r="B26" s="140" t="s">
        <v>475</v>
      </c>
      <c r="C26" s="24" t="s">
        <v>27</v>
      </c>
      <c r="D26" s="60">
        <v>6</v>
      </c>
      <c r="E26" s="57"/>
      <c r="F26" s="85"/>
      <c r="G26" s="57" t="s">
        <v>476</v>
      </c>
      <c r="H26" s="24" t="s">
        <v>125</v>
      </c>
      <c r="I26" s="60">
        <v>24</v>
      </c>
      <c r="J26" s="60">
        <v>36</v>
      </c>
      <c r="K26" s="60">
        <v>0</v>
      </c>
      <c r="L26" s="61"/>
      <c r="M26" s="61" t="s">
        <v>28</v>
      </c>
      <c r="N26" s="56"/>
      <c r="O26" s="57"/>
    </row>
    <row r="27" spans="1:16" ht="43.35" customHeight="1">
      <c r="A27" s="59" t="s">
        <v>477</v>
      </c>
      <c r="B27" s="140" t="s">
        <v>478</v>
      </c>
      <c r="C27" s="24" t="s">
        <v>27</v>
      </c>
      <c r="D27" s="60">
        <v>6</v>
      </c>
      <c r="E27" s="57"/>
      <c r="F27" s="85"/>
      <c r="G27" s="57"/>
      <c r="H27" s="24" t="s">
        <v>124</v>
      </c>
      <c r="I27" s="60">
        <v>24</v>
      </c>
      <c r="J27" s="60">
        <v>36</v>
      </c>
      <c r="K27" s="60">
        <v>0</v>
      </c>
      <c r="L27" s="61"/>
      <c r="M27" s="61" t="s">
        <v>28</v>
      </c>
      <c r="N27" s="56"/>
      <c r="O27" s="57"/>
    </row>
    <row r="28" spans="1:16" ht="43.35" customHeight="1">
      <c r="A28" s="59" t="s">
        <v>479</v>
      </c>
      <c r="B28" s="140" t="s">
        <v>480</v>
      </c>
      <c r="C28" s="24" t="s">
        <v>27</v>
      </c>
      <c r="D28" s="60">
        <v>6</v>
      </c>
      <c r="E28" s="57"/>
      <c r="F28" s="85"/>
      <c r="G28" s="57"/>
      <c r="H28" s="24"/>
      <c r="I28" s="60"/>
      <c r="J28" s="60"/>
      <c r="K28" s="60"/>
      <c r="L28" s="61"/>
      <c r="M28" s="61"/>
      <c r="N28" s="57"/>
      <c r="O28" s="57"/>
    </row>
    <row r="29" spans="1:16" ht="43.35" customHeight="1">
      <c r="A29" s="59" t="s">
        <v>481</v>
      </c>
      <c r="B29" s="140" t="s">
        <v>482</v>
      </c>
      <c r="C29" s="108" t="s">
        <v>35</v>
      </c>
      <c r="D29" s="109"/>
      <c r="E29" s="110"/>
      <c r="F29" s="111"/>
      <c r="G29" s="110"/>
      <c r="H29" s="24" t="s">
        <v>125</v>
      </c>
      <c r="I29" s="109">
        <v>12</v>
      </c>
      <c r="J29" s="109">
        <v>9</v>
      </c>
      <c r="K29" s="112">
        <v>9</v>
      </c>
      <c r="L29" s="112"/>
      <c r="M29" s="61" t="s">
        <v>28</v>
      </c>
      <c r="N29" s="56"/>
      <c r="O29" s="110"/>
    </row>
    <row r="30" spans="1:16" ht="43.35" customHeight="1">
      <c r="A30" s="59" t="s">
        <v>483</v>
      </c>
      <c r="B30" s="155" t="s">
        <v>484</v>
      </c>
      <c r="C30" s="118" t="s">
        <v>35</v>
      </c>
      <c r="D30" s="118"/>
      <c r="E30" s="104"/>
      <c r="F30" s="104"/>
      <c r="G30" s="104"/>
      <c r="H30" s="24" t="s">
        <v>124</v>
      </c>
      <c r="I30" s="118">
        <v>12</v>
      </c>
      <c r="J30" s="118">
        <v>18</v>
      </c>
      <c r="K30" s="118">
        <v>0</v>
      </c>
      <c r="L30" s="105"/>
      <c r="M30" s="61" t="s">
        <v>28</v>
      </c>
      <c r="N30" s="56"/>
      <c r="O30" s="106"/>
      <c r="P30" s="107"/>
    </row>
    <row r="31" spans="1:16" ht="43.35" customHeight="1">
      <c r="A31" s="59" t="s">
        <v>485</v>
      </c>
      <c r="B31" s="140" t="s">
        <v>486</v>
      </c>
      <c r="C31" s="113" t="s">
        <v>27</v>
      </c>
      <c r="D31" s="114">
        <v>6</v>
      </c>
      <c r="E31" s="115"/>
      <c r="F31" s="116"/>
      <c r="G31" s="115"/>
      <c r="H31" s="24" t="s">
        <v>124</v>
      </c>
      <c r="I31" s="114">
        <v>12</v>
      </c>
      <c r="J31" s="113" t="s">
        <v>487</v>
      </c>
      <c r="K31" s="113" t="s">
        <v>422</v>
      </c>
      <c r="L31" s="117"/>
      <c r="M31" s="61" t="s">
        <v>28</v>
      </c>
      <c r="N31" s="56"/>
      <c r="O31" s="115"/>
    </row>
    <row r="32" spans="1:16" ht="43.35" customHeight="1">
      <c r="A32" s="59"/>
      <c r="B32" s="32"/>
      <c r="C32" s="24"/>
      <c r="D32" s="60"/>
      <c r="E32" s="57"/>
      <c r="F32" s="85"/>
      <c r="G32" s="57"/>
      <c r="H32" s="24"/>
      <c r="I32" s="60"/>
      <c r="J32" s="60"/>
      <c r="K32" s="60"/>
      <c r="L32" s="61"/>
      <c r="M32" s="61"/>
      <c r="N32" s="57"/>
      <c r="O32" s="57"/>
    </row>
    <row r="33" spans="1:16" ht="43.35" customHeight="1">
      <c r="A33" s="59" t="s">
        <v>337</v>
      </c>
      <c r="B33" s="32" t="s">
        <v>488</v>
      </c>
      <c r="C33" s="108" t="s">
        <v>47</v>
      </c>
      <c r="D33" s="60"/>
      <c r="E33" s="57"/>
      <c r="F33" s="85"/>
      <c r="G33" s="57"/>
      <c r="H33" s="24"/>
      <c r="I33" s="60"/>
      <c r="J33" s="24"/>
      <c r="K33" s="24"/>
      <c r="L33" s="61"/>
      <c r="M33" s="61"/>
      <c r="N33" s="57"/>
      <c r="O33" s="57"/>
    </row>
    <row r="34" spans="1:16" ht="43.35" customHeight="1">
      <c r="A34" s="59" t="s">
        <v>489</v>
      </c>
      <c r="B34" s="122" t="s">
        <v>490</v>
      </c>
      <c r="C34" s="121" t="s">
        <v>27</v>
      </c>
      <c r="D34" s="123">
        <v>6</v>
      </c>
      <c r="E34" s="57"/>
      <c r="F34" s="85"/>
      <c r="G34" s="57"/>
      <c r="H34" s="24"/>
      <c r="I34" s="60"/>
      <c r="J34" s="60"/>
      <c r="K34" s="60"/>
      <c r="L34" s="61"/>
      <c r="M34" s="61"/>
      <c r="N34" s="57"/>
      <c r="O34" s="57"/>
    </row>
    <row r="35" spans="1:16" ht="43.35" customHeight="1">
      <c r="A35" s="59" t="s">
        <v>491</v>
      </c>
      <c r="B35" s="131" t="s">
        <v>492</v>
      </c>
      <c r="C35" s="117" t="s">
        <v>35</v>
      </c>
      <c r="D35" s="104"/>
      <c r="E35" s="119"/>
      <c r="F35" s="57"/>
      <c r="G35" s="57"/>
      <c r="H35" s="61"/>
      <c r="I35" s="61">
        <v>24</v>
      </c>
      <c r="J35" s="61">
        <v>36</v>
      </c>
      <c r="K35" s="61">
        <v>0</v>
      </c>
      <c r="L35" s="61"/>
      <c r="M35" s="61" t="s">
        <v>36</v>
      </c>
      <c r="N35" s="57"/>
      <c r="O35" s="57"/>
    </row>
    <row r="36" spans="1:16" ht="43.35" customHeight="1">
      <c r="A36" s="59" t="s">
        <v>493</v>
      </c>
      <c r="B36" s="120" t="s">
        <v>494</v>
      </c>
      <c r="C36" s="117" t="s">
        <v>35</v>
      </c>
      <c r="D36" s="117"/>
      <c r="E36" s="57"/>
      <c r="F36" s="57"/>
      <c r="G36" s="57"/>
      <c r="H36" s="61"/>
      <c r="I36" s="61"/>
      <c r="J36" s="61"/>
      <c r="K36" s="61"/>
      <c r="L36" s="61"/>
      <c r="M36" s="61" t="s">
        <v>36</v>
      </c>
      <c r="N36" s="57"/>
      <c r="O36" s="57"/>
    </row>
    <row r="37" spans="1:16" ht="43.35" customHeight="1">
      <c r="A37" s="59" t="s">
        <v>495</v>
      </c>
      <c r="B37" s="140" t="s">
        <v>475</v>
      </c>
      <c r="C37" s="24" t="s">
        <v>27</v>
      </c>
      <c r="D37" s="60">
        <v>6</v>
      </c>
      <c r="E37" s="57"/>
      <c r="F37" s="85"/>
      <c r="G37" s="57"/>
      <c r="H37" s="24" t="s">
        <v>125</v>
      </c>
      <c r="I37" s="60">
        <v>24</v>
      </c>
      <c r="J37" s="60">
        <v>36</v>
      </c>
      <c r="K37" s="60">
        <v>0</v>
      </c>
      <c r="L37" s="61"/>
      <c r="M37" s="61" t="s">
        <v>28</v>
      </c>
      <c r="N37" s="56"/>
      <c r="O37" s="57"/>
    </row>
    <row r="38" spans="1:16" ht="43.35" customHeight="1">
      <c r="A38" s="59" t="s">
        <v>496</v>
      </c>
      <c r="B38" s="140" t="s">
        <v>497</v>
      </c>
      <c r="C38" s="24" t="s">
        <v>27</v>
      </c>
      <c r="D38" s="60">
        <v>6</v>
      </c>
      <c r="E38" s="57"/>
      <c r="F38" s="85"/>
      <c r="G38" s="57"/>
      <c r="H38" s="24" t="s">
        <v>124</v>
      </c>
      <c r="I38" s="60">
        <v>24</v>
      </c>
      <c r="J38" s="60">
        <v>36</v>
      </c>
      <c r="K38" s="60">
        <v>0</v>
      </c>
      <c r="L38" s="61"/>
      <c r="M38" s="61" t="s">
        <v>28</v>
      </c>
      <c r="N38" s="56"/>
      <c r="O38" s="57"/>
    </row>
    <row r="39" spans="1:16" ht="43.35" customHeight="1">
      <c r="A39" s="59" t="s">
        <v>498</v>
      </c>
      <c r="B39" s="140" t="s">
        <v>480</v>
      </c>
      <c r="C39" s="24" t="s">
        <v>27</v>
      </c>
      <c r="D39" s="60">
        <v>6</v>
      </c>
      <c r="E39" s="57"/>
      <c r="F39" s="85"/>
      <c r="G39" s="57"/>
      <c r="H39" s="24"/>
      <c r="I39" s="60"/>
      <c r="J39" s="60"/>
      <c r="K39" s="60"/>
      <c r="L39" s="61"/>
      <c r="M39" s="61"/>
      <c r="N39" s="57"/>
      <c r="O39" s="110"/>
    </row>
    <row r="40" spans="1:16" ht="43.35" customHeight="1">
      <c r="A40" s="59" t="s">
        <v>499</v>
      </c>
      <c r="B40" s="140" t="s">
        <v>482</v>
      </c>
      <c r="C40" s="108" t="s">
        <v>35</v>
      </c>
      <c r="D40" s="109"/>
      <c r="E40" s="110"/>
      <c r="F40" s="111"/>
      <c r="G40" s="110"/>
      <c r="H40" s="24" t="s">
        <v>125</v>
      </c>
      <c r="I40" s="109">
        <v>12</v>
      </c>
      <c r="J40" s="109">
        <v>9</v>
      </c>
      <c r="K40" s="112">
        <v>9</v>
      </c>
      <c r="L40" s="61"/>
      <c r="M40" s="61" t="s">
        <v>28</v>
      </c>
      <c r="N40" s="56"/>
      <c r="O40" s="104"/>
      <c r="P40" s="107"/>
    </row>
    <row r="41" spans="1:16" ht="43.35" customHeight="1">
      <c r="A41" s="59" t="s">
        <v>500</v>
      </c>
      <c r="B41" s="155" t="s">
        <v>484</v>
      </c>
      <c r="C41" s="118" t="s">
        <v>35</v>
      </c>
      <c r="D41" s="118"/>
      <c r="E41" s="104"/>
      <c r="F41" s="104"/>
      <c r="G41" s="104"/>
      <c r="H41" s="24" t="s">
        <v>124</v>
      </c>
      <c r="I41" s="118">
        <v>12</v>
      </c>
      <c r="J41" s="118">
        <v>18</v>
      </c>
      <c r="K41" s="118">
        <v>0</v>
      </c>
      <c r="L41" s="61"/>
      <c r="M41" s="61" t="s">
        <v>28</v>
      </c>
      <c r="N41" s="56"/>
      <c r="O41" s="115"/>
    </row>
    <row r="42" spans="1:16" ht="43.35" customHeight="1">
      <c r="A42" s="59"/>
      <c r="B42" s="38"/>
      <c r="C42" s="61"/>
      <c r="D42" s="61"/>
      <c r="E42" s="57"/>
      <c r="F42" s="57"/>
      <c r="G42" s="57"/>
      <c r="H42" s="61"/>
      <c r="I42" s="61"/>
      <c r="J42" s="61"/>
      <c r="K42" s="61"/>
      <c r="L42" s="61"/>
      <c r="M42" s="61"/>
      <c r="N42" s="57"/>
      <c r="O42" s="57"/>
    </row>
    <row r="43" spans="1:16" ht="43.35" customHeight="1">
      <c r="A43" s="59" t="s">
        <v>501</v>
      </c>
      <c r="B43" s="38" t="s">
        <v>502</v>
      </c>
      <c r="C43" s="61" t="s">
        <v>47</v>
      </c>
      <c r="D43" s="61"/>
      <c r="E43" s="57"/>
      <c r="F43" s="57"/>
      <c r="G43" s="57"/>
      <c r="H43" s="61"/>
      <c r="I43" s="61"/>
      <c r="J43" s="61"/>
      <c r="K43" s="61"/>
      <c r="L43" s="61"/>
      <c r="M43" s="61"/>
      <c r="N43" s="57"/>
      <c r="O43" s="57"/>
    </row>
    <row r="44" spans="1:16" ht="43.35" customHeight="1">
      <c r="A44" s="59" t="s">
        <v>503</v>
      </c>
      <c r="B44" s="140" t="s">
        <v>475</v>
      </c>
      <c r="C44" s="24" t="s">
        <v>27</v>
      </c>
      <c r="D44" s="60">
        <v>6</v>
      </c>
      <c r="E44" s="57"/>
      <c r="F44" s="57"/>
      <c r="G44" s="57"/>
      <c r="H44" s="24" t="s">
        <v>125</v>
      </c>
      <c r="I44" s="60">
        <v>24</v>
      </c>
      <c r="J44" s="60">
        <v>36</v>
      </c>
      <c r="K44" s="60">
        <v>0</v>
      </c>
      <c r="L44" s="61"/>
      <c r="M44" s="61" t="s">
        <v>28</v>
      </c>
      <c r="N44" s="56"/>
      <c r="O44" s="57" t="s">
        <v>504</v>
      </c>
    </row>
    <row r="45" spans="1:16" ht="43.35" customHeight="1">
      <c r="A45" s="59" t="s">
        <v>505</v>
      </c>
      <c r="B45" s="140" t="s">
        <v>497</v>
      </c>
      <c r="C45" s="24" t="s">
        <v>27</v>
      </c>
      <c r="D45" s="60">
        <v>6</v>
      </c>
      <c r="E45" s="57"/>
      <c r="F45" s="57"/>
      <c r="G45" s="57"/>
      <c r="H45" s="24" t="s">
        <v>124</v>
      </c>
      <c r="I45" s="60">
        <v>24</v>
      </c>
      <c r="J45" s="60">
        <v>36</v>
      </c>
      <c r="K45" s="60">
        <v>0</v>
      </c>
      <c r="L45" s="61"/>
      <c r="M45" s="61" t="s">
        <v>28</v>
      </c>
      <c r="N45" s="56"/>
      <c r="O45" s="57" t="s">
        <v>506</v>
      </c>
    </row>
    <row r="46" spans="1:16" s="107" customFormat="1" ht="43.35" customHeight="1">
      <c r="A46" s="59" t="s">
        <v>507</v>
      </c>
      <c r="B46" s="146" t="s">
        <v>486</v>
      </c>
      <c r="C46" s="112" t="s">
        <v>27</v>
      </c>
      <c r="D46" s="112">
        <v>6</v>
      </c>
      <c r="E46" s="110"/>
      <c r="F46" s="110"/>
      <c r="G46" s="110"/>
      <c r="H46" s="24" t="s">
        <v>124</v>
      </c>
      <c r="I46" s="60">
        <v>24</v>
      </c>
      <c r="J46" s="60">
        <v>36</v>
      </c>
      <c r="K46" s="60">
        <v>0</v>
      </c>
      <c r="L46" s="112"/>
      <c r="M46" s="61" t="s">
        <v>28</v>
      </c>
      <c r="N46" s="56"/>
      <c r="O46" s="110" t="s">
        <v>508</v>
      </c>
    </row>
    <row r="47" spans="1:16" s="107" customFormat="1" ht="43.35" customHeight="1">
      <c r="A47" s="59" t="s">
        <v>509</v>
      </c>
      <c r="B47" s="146" t="s">
        <v>510</v>
      </c>
      <c r="C47" s="112" t="s">
        <v>27</v>
      </c>
      <c r="D47" s="112"/>
      <c r="E47" s="110"/>
      <c r="F47" s="110"/>
      <c r="G47" s="110"/>
      <c r="H47" s="24"/>
      <c r="I47" s="60"/>
      <c r="J47" s="60"/>
      <c r="K47" s="60"/>
      <c r="L47" s="112"/>
      <c r="M47" s="61"/>
      <c r="N47" s="61"/>
      <c r="O47" s="110"/>
    </row>
    <row r="48" spans="1:16" ht="43.35" customHeight="1">
      <c r="A48" s="189"/>
      <c r="B48" s="99" t="s">
        <v>249</v>
      </c>
      <c r="C48" s="98" t="s">
        <v>45</v>
      </c>
      <c r="D48" s="98"/>
      <c r="E48" s="97"/>
      <c r="F48" s="97"/>
      <c r="G48" s="100"/>
      <c r="H48" s="98"/>
      <c r="I48" s="98"/>
      <c r="J48" s="98"/>
      <c r="K48" s="91"/>
      <c r="L48" s="61"/>
      <c r="M48" s="61"/>
      <c r="N48" s="66"/>
      <c r="O48" s="66"/>
    </row>
    <row r="49" spans="1:15" s="107" customFormat="1" ht="43.35" customHeight="1">
      <c r="A49" s="59" t="s">
        <v>511</v>
      </c>
      <c r="B49" s="146" t="s">
        <v>512</v>
      </c>
      <c r="C49" s="24" t="s">
        <v>27</v>
      </c>
      <c r="D49" s="60">
        <v>6</v>
      </c>
      <c r="E49" s="126"/>
      <c r="F49" s="126"/>
      <c r="G49" s="127"/>
      <c r="H49" s="128"/>
      <c r="I49" s="128"/>
      <c r="J49" s="128"/>
      <c r="K49" s="129"/>
      <c r="L49" s="117"/>
      <c r="M49" s="117"/>
      <c r="N49" s="130"/>
      <c r="O49" s="130"/>
    </row>
    <row r="50" spans="1:15" ht="43.35" customHeight="1">
      <c r="A50" s="59" t="s">
        <v>513</v>
      </c>
      <c r="B50" s="99" t="s">
        <v>514</v>
      </c>
      <c r="C50" s="98" t="s">
        <v>35</v>
      </c>
      <c r="D50" s="98"/>
      <c r="E50" s="97"/>
      <c r="F50" s="97"/>
      <c r="G50" s="98" t="s">
        <v>515</v>
      </c>
      <c r="H50" s="98" t="s">
        <v>104</v>
      </c>
      <c r="I50" s="98">
        <v>20</v>
      </c>
      <c r="J50" s="98">
        <v>20</v>
      </c>
      <c r="K50" s="91"/>
      <c r="L50" s="61"/>
      <c r="M50" s="61" t="s">
        <v>36</v>
      </c>
      <c r="N50" s="164" t="s">
        <v>428</v>
      </c>
      <c r="O50" s="66"/>
    </row>
    <row r="51" spans="1:15" ht="43.35" customHeight="1">
      <c r="A51" s="59" t="s">
        <v>516</v>
      </c>
      <c r="B51" s="144" t="s">
        <v>517</v>
      </c>
      <c r="C51" s="98" t="s">
        <v>35</v>
      </c>
      <c r="D51" s="98"/>
      <c r="E51" s="97"/>
      <c r="F51" s="97"/>
      <c r="G51" s="98"/>
      <c r="H51" s="98" t="s">
        <v>105</v>
      </c>
      <c r="I51" s="98"/>
      <c r="J51" s="98"/>
      <c r="K51" s="91"/>
      <c r="L51" s="61"/>
      <c r="M51" s="61" t="s">
        <v>36</v>
      </c>
      <c r="N51" s="164" t="s">
        <v>428</v>
      </c>
      <c r="O51" s="66"/>
    </row>
    <row r="52" spans="1:15" ht="43.35" customHeight="1">
      <c r="A52" s="189"/>
      <c r="B52" s="99" t="s">
        <v>249</v>
      </c>
      <c r="C52" s="98" t="s">
        <v>45</v>
      </c>
      <c r="D52" s="98"/>
      <c r="E52" s="97"/>
      <c r="F52" s="97"/>
      <c r="G52" s="100"/>
      <c r="H52" s="98"/>
      <c r="I52" s="98"/>
      <c r="J52" s="98"/>
      <c r="K52" s="91"/>
      <c r="L52" s="61"/>
      <c r="M52" s="61"/>
      <c r="N52" s="57"/>
      <c r="O52" s="66"/>
    </row>
    <row r="53" spans="1:15" ht="43.35" customHeight="1">
      <c r="A53" s="59" t="s">
        <v>518</v>
      </c>
      <c r="B53" s="99" t="s">
        <v>519</v>
      </c>
      <c r="C53" s="98" t="s">
        <v>35</v>
      </c>
      <c r="D53" s="98"/>
      <c r="E53" s="97"/>
      <c r="F53" s="97"/>
      <c r="G53" s="93" t="s">
        <v>520</v>
      </c>
      <c r="H53" s="98" t="s">
        <v>105</v>
      </c>
      <c r="I53" s="98">
        <v>20</v>
      </c>
      <c r="J53" s="98">
        <v>10</v>
      </c>
      <c r="K53" s="91"/>
      <c r="L53" s="61"/>
      <c r="M53" s="61" t="s">
        <v>36</v>
      </c>
      <c r="N53" s="164" t="s">
        <v>428</v>
      </c>
      <c r="O53" s="66"/>
    </row>
    <row r="54" spans="1:15" ht="43.35" customHeight="1">
      <c r="A54" s="59" t="s">
        <v>521</v>
      </c>
      <c r="B54" s="103" t="s">
        <v>522</v>
      </c>
      <c r="C54" s="91" t="s">
        <v>35</v>
      </c>
      <c r="D54" s="91"/>
      <c r="E54" s="97"/>
      <c r="F54" s="97"/>
      <c r="G54" s="93" t="s">
        <v>523</v>
      </c>
      <c r="H54" s="91" t="s">
        <v>105</v>
      </c>
      <c r="I54" s="91">
        <v>20</v>
      </c>
      <c r="J54" s="91">
        <v>10</v>
      </c>
      <c r="K54" s="91"/>
      <c r="L54" s="61"/>
      <c r="M54" s="61" t="s">
        <v>36</v>
      </c>
      <c r="N54" s="164" t="s">
        <v>428</v>
      </c>
      <c r="O54" s="66"/>
    </row>
    <row r="55" spans="1:15" ht="43.35" customHeight="1">
      <c r="A55" s="59" t="s">
        <v>524</v>
      </c>
      <c r="B55" s="139" t="s">
        <v>525</v>
      </c>
      <c r="C55" s="91" t="s">
        <v>27</v>
      </c>
      <c r="D55" s="91">
        <v>6</v>
      </c>
      <c r="E55" s="97"/>
      <c r="F55" s="97"/>
      <c r="G55" s="97"/>
      <c r="H55" s="91" t="s">
        <v>126</v>
      </c>
      <c r="I55" s="91">
        <v>24</v>
      </c>
      <c r="J55" s="91">
        <v>24</v>
      </c>
      <c r="K55" s="91">
        <v>0</v>
      </c>
      <c r="L55" s="61"/>
      <c r="M55" s="61" t="s">
        <v>36</v>
      </c>
      <c r="N55" s="164" t="s">
        <v>432</v>
      </c>
      <c r="O55" s="66"/>
    </row>
    <row r="56" spans="1:15" ht="43.35" customHeight="1">
      <c r="A56" s="59" t="s">
        <v>526</v>
      </c>
      <c r="B56" s="139" t="s">
        <v>527</v>
      </c>
      <c r="C56" s="91" t="s">
        <v>27</v>
      </c>
      <c r="D56" s="91">
        <v>6</v>
      </c>
      <c r="E56" s="97"/>
      <c r="F56" s="97"/>
      <c r="G56" s="97"/>
      <c r="H56" s="91" t="s">
        <v>127</v>
      </c>
      <c r="I56" s="91">
        <v>24</v>
      </c>
      <c r="J56" s="91">
        <v>36</v>
      </c>
      <c r="K56" s="91">
        <v>15</v>
      </c>
      <c r="L56" s="61"/>
      <c r="M56" s="61" t="s">
        <v>36</v>
      </c>
      <c r="N56" s="164" t="s">
        <v>436</v>
      </c>
      <c r="O56" s="66"/>
    </row>
    <row r="57" spans="1:15" ht="43.35" customHeight="1">
      <c r="A57" s="59"/>
      <c r="B57" s="103"/>
      <c r="C57" s="91"/>
      <c r="D57" s="91"/>
      <c r="E57" s="97"/>
      <c r="F57" s="97"/>
      <c r="G57" s="97"/>
      <c r="H57" s="91"/>
      <c r="I57" s="91"/>
      <c r="J57" s="91"/>
      <c r="K57" s="91"/>
      <c r="L57" s="61"/>
      <c r="M57" s="61"/>
      <c r="N57" s="66"/>
      <c r="O57" s="66"/>
    </row>
    <row r="58" spans="1:15" ht="43.35" customHeight="1">
      <c r="A58" s="102"/>
      <c r="B58" s="103"/>
      <c r="C58" s="91"/>
      <c r="D58" s="91"/>
      <c r="E58" s="97"/>
      <c r="F58" s="97"/>
      <c r="G58" s="97"/>
      <c r="H58" s="91"/>
      <c r="I58" s="91"/>
      <c r="J58" s="91"/>
      <c r="K58" s="91"/>
      <c r="L58" s="61"/>
      <c r="M58" s="61"/>
      <c r="N58" s="66"/>
      <c r="O58" s="66"/>
    </row>
    <row r="59" spans="1:15" ht="43.35" customHeight="1">
      <c r="A59" s="102"/>
      <c r="B59" s="103"/>
      <c r="C59" s="91"/>
      <c r="D59" s="91"/>
      <c r="E59" s="97"/>
      <c r="F59" s="97"/>
      <c r="G59" s="97"/>
      <c r="H59" s="91"/>
      <c r="I59" s="91"/>
      <c r="J59" s="91"/>
      <c r="K59" s="91"/>
      <c r="L59" s="61"/>
      <c r="M59" s="61"/>
      <c r="N59" s="66"/>
      <c r="O59" s="66"/>
    </row>
    <row r="60" spans="1:15" ht="43.35" customHeight="1">
      <c r="A60" s="102"/>
      <c r="B60" s="38" t="s">
        <v>256</v>
      </c>
      <c r="C60" s="61"/>
      <c r="D60" s="61"/>
      <c r="E60" s="61"/>
      <c r="F60" s="61"/>
      <c r="G60" s="61" t="s">
        <v>257</v>
      </c>
      <c r="H60" s="61"/>
      <c r="I60" s="61"/>
      <c r="J60" s="61"/>
      <c r="K60" s="61"/>
      <c r="L60" s="61"/>
      <c r="M60" s="61"/>
      <c r="N60" s="57"/>
      <c r="O60" s="66" t="s">
        <v>258</v>
      </c>
    </row>
    <row r="61" spans="1:15" ht="43.35" customHeight="1">
      <c r="A61" s="102"/>
      <c r="B61" s="103" t="s">
        <v>438</v>
      </c>
      <c r="C61" s="91"/>
      <c r="D61" s="91"/>
      <c r="E61" s="97" t="s">
        <v>38</v>
      </c>
      <c r="F61" s="97"/>
      <c r="G61" s="97"/>
      <c r="H61" s="91"/>
      <c r="I61" s="91"/>
      <c r="J61" s="91"/>
      <c r="K61" s="91"/>
      <c r="L61" s="91"/>
      <c r="M61" s="91"/>
      <c r="N61" s="97"/>
      <c r="O61" s="97" t="s">
        <v>439</v>
      </c>
    </row>
    <row r="62" spans="1:15" ht="43.35" customHeight="1">
      <c r="A62" s="102"/>
      <c r="B62" s="103"/>
      <c r="C62" s="91"/>
      <c r="D62" s="91"/>
      <c r="E62" s="97"/>
      <c r="F62" s="97"/>
      <c r="G62" s="97"/>
      <c r="H62" s="91"/>
      <c r="I62" s="91"/>
      <c r="J62" s="91"/>
      <c r="K62" s="91"/>
      <c r="L62" s="61"/>
      <c r="M62" s="61"/>
      <c r="N62" s="66"/>
      <c r="O62" s="66"/>
    </row>
    <row r="63" spans="1:15" ht="43.35" customHeight="1">
      <c r="A63" s="102"/>
      <c r="B63" s="186" t="s">
        <v>259</v>
      </c>
      <c r="C63" s="91"/>
      <c r="D63" s="91"/>
      <c r="E63" s="97"/>
      <c r="F63" s="97"/>
      <c r="G63" s="97"/>
      <c r="H63" s="91"/>
      <c r="I63" s="91"/>
      <c r="J63" s="91"/>
      <c r="K63" s="91"/>
      <c r="L63" s="61"/>
      <c r="M63" s="61"/>
      <c r="N63" s="66"/>
      <c r="O63" s="66" t="s">
        <v>260</v>
      </c>
    </row>
    <row r="64" spans="1:15" ht="43.35" customHeight="1">
      <c r="A64" s="59"/>
      <c r="B64" s="139" t="s">
        <v>528</v>
      </c>
      <c r="C64" s="91" t="s">
        <v>27</v>
      </c>
      <c r="D64" s="91">
        <v>6</v>
      </c>
      <c r="E64" s="97" t="s">
        <v>231</v>
      </c>
      <c r="F64" s="97" t="s">
        <v>231</v>
      </c>
      <c r="G64" s="97" t="s">
        <v>231</v>
      </c>
      <c r="H64" s="91" t="s">
        <v>126</v>
      </c>
      <c r="I64" s="91">
        <v>18</v>
      </c>
      <c r="J64" s="91">
        <v>24</v>
      </c>
      <c r="K64" s="91">
        <v>18</v>
      </c>
      <c r="L64" s="61" t="s">
        <v>231</v>
      </c>
      <c r="M64" s="61"/>
      <c r="N64" s="164"/>
      <c r="O64" s="66" t="s">
        <v>231</v>
      </c>
    </row>
    <row r="65" spans="1:15" customFormat="1" ht="43.35" customHeight="1">
      <c r="A65" s="102"/>
      <c r="B65" s="139" t="s">
        <v>529</v>
      </c>
      <c r="C65" s="91" t="s">
        <v>27</v>
      </c>
      <c r="D65" s="91">
        <v>6</v>
      </c>
      <c r="E65" s="202"/>
      <c r="F65" s="202"/>
      <c r="G65" s="202"/>
      <c r="H65" s="203" t="s">
        <v>127</v>
      </c>
      <c r="I65" s="207">
        <v>24</v>
      </c>
      <c r="J65" s="207">
        <v>36</v>
      </c>
      <c r="K65" s="207">
        <v>12</v>
      </c>
      <c r="L65" s="202"/>
      <c r="M65" s="91"/>
      <c r="N65" s="97"/>
      <c r="O65" s="202" t="s">
        <v>530</v>
      </c>
    </row>
    <row r="66" spans="1:15" customFormat="1" ht="43.35" customHeight="1">
      <c r="A66" s="102"/>
      <c r="B66" s="139" t="s">
        <v>531</v>
      </c>
      <c r="C66" s="91" t="s">
        <v>27</v>
      </c>
      <c r="D66" s="91">
        <v>6</v>
      </c>
      <c r="E66" s="201"/>
      <c r="F66" s="201"/>
      <c r="G66" s="201"/>
      <c r="H66" s="203" t="s">
        <v>127</v>
      </c>
      <c r="I66" s="207">
        <v>24</v>
      </c>
      <c r="J66" s="207">
        <v>36</v>
      </c>
      <c r="K66" s="207">
        <v>9</v>
      </c>
      <c r="L66" s="201"/>
      <c r="M66" s="91"/>
      <c r="N66" s="97"/>
      <c r="O66" s="202" t="s">
        <v>532</v>
      </c>
    </row>
    <row r="67" spans="1:15" customFormat="1" ht="43.35" customHeight="1">
      <c r="A67" s="92"/>
      <c r="B67" s="99" t="s">
        <v>533</v>
      </c>
      <c r="C67" s="98" t="s">
        <v>27</v>
      </c>
      <c r="D67" s="98">
        <v>6</v>
      </c>
      <c r="E67" s="100"/>
      <c r="F67" s="100"/>
      <c r="G67" s="100"/>
      <c r="H67" s="91"/>
      <c r="I67" s="98"/>
      <c r="J67" s="98"/>
      <c r="K67" s="98"/>
      <c r="L67" s="98"/>
      <c r="M67" s="98"/>
      <c r="N67" s="98"/>
      <c r="O67" s="100"/>
    </row>
    <row r="68" spans="1:15" customFormat="1" ht="43.35" customHeight="1">
      <c r="A68" s="102"/>
      <c r="B68" s="103" t="s">
        <v>534</v>
      </c>
      <c r="C68" s="91" t="s">
        <v>35</v>
      </c>
      <c r="D68" s="91"/>
      <c r="E68" s="97"/>
      <c r="F68" s="97"/>
      <c r="G68" s="97"/>
      <c r="H68" s="91" t="s">
        <v>143</v>
      </c>
      <c r="I68" s="91">
        <v>28</v>
      </c>
      <c r="J68" s="91">
        <v>2</v>
      </c>
      <c r="K68" s="91">
        <v>12</v>
      </c>
      <c r="L68" s="91"/>
      <c r="M68" s="98"/>
      <c r="N68" s="98"/>
      <c r="O68" s="97"/>
    </row>
    <row r="69" spans="1:15" customFormat="1" ht="43.35" customHeight="1">
      <c r="A69" s="102"/>
      <c r="B69" s="103" t="s">
        <v>535</v>
      </c>
      <c r="C69" s="91" t="s">
        <v>35</v>
      </c>
      <c r="D69" s="91"/>
      <c r="E69" s="97"/>
      <c r="F69" s="97"/>
      <c r="G69" s="97"/>
      <c r="H69" s="91" t="s">
        <v>144</v>
      </c>
      <c r="I69" s="91">
        <v>16</v>
      </c>
      <c r="J69" s="91">
        <v>14</v>
      </c>
      <c r="K69" s="91">
        <v>2</v>
      </c>
      <c r="L69" s="91"/>
      <c r="M69" s="98"/>
      <c r="N69" s="98"/>
      <c r="O69" s="97"/>
    </row>
    <row r="70" spans="1:15" customFormat="1" ht="43.35" customHeight="1">
      <c r="A70" s="102"/>
      <c r="B70" s="103" t="s">
        <v>536</v>
      </c>
      <c r="C70" s="91" t="s">
        <v>27</v>
      </c>
      <c r="D70" s="91">
        <v>6</v>
      </c>
      <c r="E70" s="97"/>
      <c r="F70" s="97"/>
      <c r="G70" s="97"/>
      <c r="H70" s="91"/>
      <c r="I70" s="91"/>
      <c r="J70" s="91"/>
      <c r="K70" s="91"/>
      <c r="L70" s="91"/>
      <c r="M70" s="98"/>
      <c r="N70" s="98"/>
      <c r="O70" s="97"/>
    </row>
    <row r="71" spans="1:15" customFormat="1" ht="43.35" customHeight="1">
      <c r="A71" s="102"/>
      <c r="B71" s="103" t="s">
        <v>537</v>
      </c>
      <c r="C71" s="91" t="s">
        <v>35</v>
      </c>
      <c r="D71" s="91"/>
      <c r="E71" s="97"/>
      <c r="F71" s="97"/>
      <c r="G71" s="97"/>
      <c r="H71" s="91" t="s">
        <v>143</v>
      </c>
      <c r="I71" s="91">
        <v>22</v>
      </c>
      <c r="J71" s="91">
        <v>14</v>
      </c>
      <c r="K71" s="91">
        <v>8</v>
      </c>
      <c r="L71" s="91"/>
      <c r="M71" s="98"/>
      <c r="N71" s="98"/>
      <c r="O71" s="97"/>
    </row>
    <row r="72" spans="1:15" customFormat="1" ht="43.35" customHeight="1">
      <c r="A72" s="102"/>
      <c r="B72" s="103" t="s">
        <v>538</v>
      </c>
      <c r="C72" s="91" t="s">
        <v>35</v>
      </c>
      <c r="D72" s="91"/>
      <c r="E72" s="97"/>
      <c r="F72" s="97"/>
      <c r="G72" s="97" t="s">
        <v>539</v>
      </c>
      <c r="H72" s="91" t="s">
        <v>141</v>
      </c>
      <c r="I72" s="207">
        <v>10</v>
      </c>
      <c r="J72" s="91">
        <v>12</v>
      </c>
      <c r="K72" s="91">
        <v>8</v>
      </c>
      <c r="L72" s="91"/>
      <c r="M72" s="98"/>
      <c r="N72" s="98"/>
      <c r="O72" s="97"/>
    </row>
    <row r="73" spans="1:15" customFormat="1" ht="43.35" customHeight="1">
      <c r="A73" s="102"/>
      <c r="B73" s="103" t="s">
        <v>540</v>
      </c>
      <c r="C73" s="91" t="s">
        <v>27</v>
      </c>
      <c r="D73" s="91">
        <v>6</v>
      </c>
      <c r="E73" s="97"/>
      <c r="F73" s="97"/>
      <c r="G73" s="97"/>
      <c r="H73" s="91"/>
      <c r="I73" s="91"/>
      <c r="J73" s="91"/>
      <c r="K73" s="91"/>
      <c r="L73" s="91"/>
      <c r="M73" s="91"/>
      <c r="N73" s="97"/>
      <c r="O73" s="97"/>
    </row>
    <row r="74" spans="1:15" customFormat="1" ht="43.35" customHeight="1">
      <c r="A74" s="102"/>
      <c r="B74" s="103" t="s">
        <v>541</v>
      </c>
      <c r="C74" s="91" t="s">
        <v>35</v>
      </c>
      <c r="D74" s="91"/>
      <c r="E74" s="97"/>
      <c r="F74" s="97"/>
      <c r="G74" s="97"/>
      <c r="H74" s="91" t="s">
        <v>142</v>
      </c>
      <c r="I74" s="91">
        <v>20</v>
      </c>
      <c r="J74" s="91">
        <v>8</v>
      </c>
      <c r="K74" s="91">
        <v>8</v>
      </c>
      <c r="L74" s="91"/>
      <c r="M74" s="91"/>
      <c r="N74" s="98"/>
      <c r="O74" s="97"/>
    </row>
    <row r="75" spans="1:15" customFormat="1" ht="43.35" customHeight="1">
      <c r="A75" s="102"/>
      <c r="B75" s="103" t="s">
        <v>542</v>
      </c>
      <c r="C75" s="91" t="s">
        <v>35</v>
      </c>
      <c r="D75" s="91"/>
      <c r="E75" s="97"/>
      <c r="F75" s="97"/>
      <c r="G75" s="97"/>
      <c r="H75" s="91" t="s">
        <v>125</v>
      </c>
      <c r="I75" s="91">
        <v>12</v>
      </c>
      <c r="J75" s="91">
        <v>9</v>
      </c>
      <c r="K75" s="91">
        <v>9</v>
      </c>
      <c r="L75" s="91"/>
      <c r="M75" s="91"/>
      <c r="N75" s="91"/>
      <c r="O75" s="97"/>
    </row>
    <row r="76" spans="1:15" ht="43.35" customHeight="1">
      <c r="A76" s="64"/>
      <c r="B76" s="65"/>
      <c r="C76" s="61"/>
      <c r="D76" s="86"/>
      <c r="E76" s="66"/>
      <c r="F76" s="66"/>
      <c r="G76" s="66"/>
      <c r="H76" s="86"/>
      <c r="I76" s="61"/>
      <c r="J76" s="61"/>
      <c r="K76" s="61"/>
      <c r="L76" s="61"/>
      <c r="M76" s="61"/>
      <c r="N76" s="66"/>
      <c r="O76" s="66"/>
    </row>
    <row r="77" spans="1:15" ht="43.35" customHeight="1">
      <c r="A77" s="64"/>
      <c r="B77" s="65"/>
      <c r="C77" s="61"/>
      <c r="D77" s="86"/>
      <c r="E77" s="66"/>
      <c r="F77" s="66"/>
      <c r="G77" s="66"/>
      <c r="H77" s="86"/>
      <c r="I77" s="61"/>
      <c r="J77" s="61"/>
      <c r="K77" s="61"/>
      <c r="L77" s="61"/>
      <c r="M77" s="61"/>
      <c r="N77" s="66"/>
      <c r="O77" s="66"/>
    </row>
    <row r="78" spans="1:15" ht="43.35" customHeight="1">
      <c r="A78" s="64"/>
      <c r="B78" s="65"/>
      <c r="C78" s="61"/>
      <c r="D78" s="86"/>
      <c r="E78" s="66"/>
      <c r="F78" s="66"/>
      <c r="G78" s="66"/>
      <c r="H78" s="86"/>
      <c r="I78" s="61"/>
      <c r="J78" s="61"/>
      <c r="K78" s="61"/>
      <c r="L78" s="61"/>
      <c r="M78" s="61"/>
      <c r="N78" s="66"/>
      <c r="O78" s="66"/>
    </row>
    <row r="79" spans="1:15" ht="43.35" customHeight="1">
      <c r="A79" s="64"/>
      <c r="B79" s="65"/>
      <c r="C79" s="61"/>
      <c r="D79" s="86"/>
      <c r="E79" s="66"/>
      <c r="F79" s="66"/>
      <c r="G79" s="66"/>
      <c r="H79" s="86"/>
      <c r="I79" s="61"/>
      <c r="J79" s="61"/>
      <c r="K79" s="61"/>
      <c r="L79" s="61"/>
      <c r="M79" s="61"/>
      <c r="N79" s="66"/>
      <c r="O79" s="66"/>
    </row>
    <row r="80" spans="1:15" ht="43.35" customHeight="1">
      <c r="A80" s="64"/>
      <c r="B80" s="65"/>
      <c r="C80" s="61"/>
      <c r="D80" s="86"/>
      <c r="E80" s="66"/>
      <c r="F80" s="66"/>
      <c r="G80" s="66"/>
      <c r="H80" s="86"/>
      <c r="I80" s="61"/>
      <c r="J80" s="61"/>
      <c r="K80" s="61"/>
      <c r="L80" s="61"/>
      <c r="M80" s="61"/>
      <c r="N80" s="66"/>
      <c r="O80" s="66"/>
    </row>
    <row r="81" spans="1:15" ht="43.35" customHeight="1">
      <c r="A81" s="64"/>
      <c r="B81" s="65"/>
      <c r="C81" s="61"/>
      <c r="D81" s="86"/>
      <c r="E81" s="66"/>
      <c r="F81" s="66"/>
      <c r="G81" s="66"/>
      <c r="H81" s="86"/>
      <c r="I81" s="61"/>
      <c r="J81" s="61"/>
      <c r="K81" s="61"/>
      <c r="L81" s="61"/>
      <c r="M81" s="61"/>
      <c r="N81" s="66"/>
      <c r="O81" s="66"/>
    </row>
    <row r="82" spans="1:15" ht="43.35" customHeight="1">
      <c r="A82" s="64"/>
      <c r="B82" s="65"/>
      <c r="C82" s="61"/>
      <c r="D82" s="86"/>
      <c r="E82" s="66"/>
      <c r="F82" s="66"/>
      <c r="G82" s="66"/>
      <c r="H82" s="86"/>
      <c r="I82" s="61"/>
      <c r="J82" s="61"/>
      <c r="K82" s="61"/>
      <c r="L82" s="61"/>
      <c r="M82" s="61"/>
      <c r="N82" s="66"/>
      <c r="O82" s="66"/>
    </row>
    <row r="83" spans="1:15" ht="43.35" customHeight="1">
      <c r="A83" s="64"/>
      <c r="B83" s="65"/>
      <c r="C83" s="61"/>
      <c r="D83" s="86"/>
      <c r="E83" s="66"/>
      <c r="F83" s="66"/>
      <c r="G83" s="66"/>
      <c r="H83" s="86"/>
      <c r="I83" s="61"/>
      <c r="J83" s="61"/>
      <c r="K83" s="61"/>
      <c r="L83" s="61"/>
      <c r="M83" s="61"/>
      <c r="N83" s="66"/>
      <c r="O83" s="66"/>
    </row>
    <row r="84" spans="1:15" ht="43.35" customHeight="1">
      <c r="A84" s="64"/>
      <c r="B84" s="65"/>
      <c r="C84" s="61"/>
      <c r="D84" s="86"/>
      <c r="E84" s="66"/>
      <c r="F84" s="66"/>
      <c r="G84" s="66"/>
      <c r="H84" s="86"/>
      <c r="I84" s="61"/>
      <c r="J84" s="61"/>
      <c r="K84" s="61"/>
      <c r="L84" s="61"/>
      <c r="M84" s="61"/>
      <c r="N84" s="66"/>
      <c r="O84" s="66"/>
    </row>
    <row r="85" spans="1:15" ht="43.35" customHeight="1">
      <c r="A85" s="64"/>
      <c r="B85" s="65"/>
      <c r="C85" s="61"/>
      <c r="D85" s="86"/>
      <c r="E85" s="66"/>
      <c r="F85" s="66"/>
      <c r="G85" s="66"/>
      <c r="H85" s="86"/>
      <c r="I85" s="61"/>
      <c r="J85" s="61"/>
      <c r="K85" s="61"/>
      <c r="L85" s="61"/>
      <c r="M85" s="61"/>
      <c r="N85" s="66"/>
      <c r="O85" s="66"/>
    </row>
    <row r="86" spans="1:15" ht="43.35" customHeight="1">
      <c r="A86" s="64"/>
      <c r="B86" s="65"/>
      <c r="C86" s="61"/>
      <c r="D86" s="86"/>
      <c r="E86" s="66"/>
      <c r="F86" s="66"/>
      <c r="G86" s="66"/>
      <c r="H86" s="86"/>
      <c r="I86" s="61"/>
      <c r="J86" s="61"/>
      <c r="K86" s="61"/>
      <c r="L86" s="61"/>
      <c r="M86" s="61"/>
      <c r="N86" s="66"/>
      <c r="O86" s="66"/>
    </row>
    <row r="87" spans="1:15" ht="43.35" customHeight="1">
      <c r="A87" s="64"/>
      <c r="B87" s="65"/>
      <c r="C87" s="61"/>
      <c r="D87" s="86"/>
      <c r="E87" s="66"/>
      <c r="F87" s="66"/>
      <c r="G87" s="66"/>
      <c r="H87" s="86"/>
      <c r="I87" s="61"/>
      <c r="J87" s="61"/>
      <c r="K87" s="61"/>
      <c r="L87" s="61"/>
      <c r="M87" s="61"/>
      <c r="N87" s="66"/>
      <c r="O87" s="66"/>
    </row>
    <row r="88" spans="1:15" ht="43.35" customHeight="1">
      <c r="A88" s="64"/>
      <c r="B88" s="65"/>
      <c r="C88" s="61"/>
      <c r="D88" s="86"/>
      <c r="E88" s="66"/>
      <c r="F88" s="66"/>
      <c r="G88" s="66"/>
      <c r="H88" s="86"/>
      <c r="I88" s="61"/>
      <c r="J88" s="61"/>
      <c r="K88" s="61"/>
      <c r="L88" s="61"/>
      <c r="M88" s="61"/>
      <c r="N88" s="66"/>
      <c r="O88" s="66"/>
    </row>
    <row r="89" spans="1:15" ht="43.35" customHeight="1">
      <c r="A89" s="64"/>
      <c r="B89" s="65"/>
      <c r="C89" s="61"/>
      <c r="D89" s="86"/>
      <c r="E89" s="66"/>
      <c r="F89" s="66"/>
      <c r="G89" s="66"/>
      <c r="H89" s="86"/>
      <c r="I89" s="61"/>
      <c r="J89" s="61"/>
      <c r="K89" s="61"/>
      <c r="L89" s="61"/>
      <c r="M89" s="61"/>
      <c r="N89" s="66"/>
      <c r="O89" s="66"/>
    </row>
    <row r="90" spans="1:15" ht="43.35" customHeight="1">
      <c r="A90" s="64"/>
      <c r="B90" s="65"/>
      <c r="C90" s="61"/>
      <c r="D90" s="86"/>
      <c r="E90" s="66"/>
      <c r="F90" s="66"/>
      <c r="G90" s="66"/>
      <c r="H90" s="86"/>
      <c r="I90" s="61"/>
      <c r="J90" s="61"/>
      <c r="K90" s="61"/>
      <c r="L90" s="61"/>
      <c r="M90" s="61"/>
      <c r="N90" s="66"/>
      <c r="O90" s="66"/>
    </row>
    <row r="91" spans="1:15" ht="43.35" customHeight="1">
      <c r="A91" s="64"/>
      <c r="B91" s="65"/>
      <c r="C91" s="61"/>
      <c r="D91" s="86"/>
      <c r="E91" s="66"/>
      <c r="F91" s="66"/>
      <c r="G91" s="66"/>
      <c r="H91" s="86"/>
      <c r="I91" s="61"/>
      <c r="J91" s="61"/>
      <c r="K91" s="61"/>
      <c r="L91" s="61"/>
      <c r="M91" s="61"/>
      <c r="N91" s="66"/>
      <c r="O91" s="66"/>
    </row>
    <row r="92" spans="1:15" ht="43.35" customHeight="1">
      <c r="A92" s="64"/>
      <c r="B92" s="65"/>
      <c r="C92" s="61"/>
      <c r="D92" s="86"/>
      <c r="E92" s="66"/>
      <c r="F92" s="66"/>
      <c r="G92" s="66"/>
      <c r="H92" s="86"/>
      <c r="I92" s="61"/>
      <c r="J92" s="61"/>
      <c r="K92" s="61"/>
      <c r="L92" s="61"/>
      <c r="M92" s="61"/>
      <c r="N92" s="66"/>
      <c r="O92" s="66"/>
    </row>
    <row r="93" spans="1:15" ht="43.35" customHeight="1">
      <c r="A93" s="64"/>
      <c r="B93" s="65"/>
      <c r="C93" s="61"/>
      <c r="D93" s="86"/>
      <c r="E93" s="66"/>
      <c r="F93" s="66"/>
      <c r="G93" s="66"/>
      <c r="H93" s="86"/>
      <c r="I93" s="61"/>
      <c r="J93" s="61"/>
      <c r="K93" s="61"/>
      <c r="L93" s="61"/>
      <c r="M93" s="61"/>
      <c r="N93" s="66"/>
      <c r="O93" s="66"/>
    </row>
    <row r="94" spans="1:15" ht="43.35" customHeight="1">
      <c r="A94" s="64"/>
      <c r="B94" s="65"/>
      <c r="C94" s="61"/>
      <c r="D94" s="86"/>
      <c r="E94" s="66"/>
      <c r="F94" s="66"/>
      <c r="G94" s="66"/>
      <c r="H94" s="86"/>
      <c r="I94" s="61"/>
      <c r="J94" s="61"/>
      <c r="K94" s="61"/>
      <c r="L94" s="61"/>
      <c r="M94" s="61"/>
      <c r="N94" s="66"/>
      <c r="O94" s="66"/>
    </row>
    <row r="95" spans="1:15" ht="43.35" customHeight="1">
      <c r="A95" s="64"/>
      <c r="B95" s="65"/>
      <c r="C95" s="61"/>
      <c r="D95" s="86"/>
      <c r="E95" s="66"/>
      <c r="F95" s="66"/>
      <c r="G95" s="66"/>
      <c r="H95" s="86"/>
      <c r="I95" s="61"/>
      <c r="J95" s="61"/>
      <c r="K95" s="61"/>
      <c r="L95" s="61"/>
      <c r="M95" s="61"/>
      <c r="N95" s="66"/>
      <c r="O95" s="66"/>
    </row>
    <row r="96" spans="1:15" ht="43.35" customHeight="1">
      <c r="A96" s="64"/>
      <c r="B96" s="65"/>
      <c r="C96" s="61"/>
      <c r="D96" s="86"/>
      <c r="E96" s="66"/>
      <c r="F96" s="66"/>
      <c r="G96" s="66"/>
      <c r="H96" s="86"/>
      <c r="I96" s="61"/>
      <c r="J96" s="61"/>
      <c r="K96" s="61"/>
      <c r="L96" s="61"/>
      <c r="M96" s="61"/>
      <c r="N96" s="66"/>
      <c r="O96" s="66"/>
    </row>
    <row r="97" spans="1:15" ht="43.35" customHeight="1">
      <c r="A97" s="64"/>
      <c r="B97" s="65"/>
      <c r="C97" s="61"/>
      <c r="D97" s="86"/>
      <c r="E97" s="66"/>
      <c r="F97" s="66"/>
      <c r="G97" s="66"/>
      <c r="H97" s="86"/>
      <c r="I97" s="61"/>
      <c r="J97" s="61"/>
      <c r="K97" s="61"/>
      <c r="L97" s="61"/>
      <c r="M97" s="61"/>
      <c r="N97" s="66"/>
      <c r="O97" s="66"/>
    </row>
    <row r="98" spans="1:15" ht="43.35" customHeight="1">
      <c r="A98" s="64"/>
      <c r="B98" s="65"/>
      <c r="C98" s="61"/>
      <c r="D98" s="86"/>
      <c r="E98" s="66"/>
      <c r="F98" s="66"/>
      <c r="G98" s="66"/>
      <c r="H98" s="86"/>
      <c r="I98" s="61"/>
      <c r="J98" s="61"/>
      <c r="K98" s="61"/>
      <c r="L98" s="61"/>
      <c r="M98" s="61"/>
      <c r="N98" s="66"/>
      <c r="O98" s="66"/>
    </row>
    <row r="99" spans="1:15" ht="43.35" customHeight="1">
      <c r="A99" s="64"/>
      <c r="B99" s="65"/>
      <c r="C99" s="61"/>
      <c r="D99" s="86"/>
      <c r="E99" s="66"/>
      <c r="F99" s="66"/>
      <c r="G99" s="66"/>
      <c r="H99" s="86"/>
      <c r="I99" s="61"/>
      <c r="J99" s="61"/>
      <c r="K99" s="61"/>
      <c r="L99" s="61"/>
      <c r="M99" s="61"/>
      <c r="N99" s="66"/>
      <c r="O99" s="66"/>
    </row>
    <row r="100" spans="1:15" ht="43.35" customHeight="1">
      <c r="A100" s="64"/>
      <c r="B100" s="65"/>
      <c r="C100" s="61"/>
      <c r="D100" s="86"/>
      <c r="E100" s="66"/>
      <c r="F100" s="66"/>
      <c r="G100" s="66"/>
      <c r="H100" s="86"/>
      <c r="I100" s="61"/>
      <c r="J100" s="61"/>
      <c r="K100" s="61"/>
      <c r="L100" s="61"/>
      <c r="M100" s="61"/>
      <c r="N100" s="66"/>
      <c r="O100" s="66"/>
    </row>
    <row r="101" spans="1:15" ht="43.35" customHeight="1">
      <c r="A101" s="64"/>
      <c r="B101" s="65"/>
      <c r="C101" s="61"/>
      <c r="D101" s="86"/>
      <c r="E101" s="66"/>
      <c r="F101" s="66"/>
      <c r="G101" s="66"/>
      <c r="H101" s="86"/>
      <c r="I101" s="61"/>
      <c r="J101" s="61"/>
      <c r="K101" s="61"/>
      <c r="L101" s="61"/>
      <c r="M101" s="61"/>
      <c r="N101" s="66"/>
      <c r="O101" s="66"/>
    </row>
    <row r="102" spans="1:15" ht="43.35" customHeight="1">
      <c r="A102" s="64"/>
      <c r="B102" s="65"/>
      <c r="C102" s="61"/>
      <c r="D102" s="86"/>
      <c r="E102" s="66"/>
      <c r="F102" s="66"/>
      <c r="G102" s="66"/>
      <c r="H102" s="86"/>
      <c r="I102" s="61"/>
      <c r="J102" s="61"/>
      <c r="K102" s="61"/>
      <c r="L102" s="61"/>
      <c r="M102" s="61"/>
      <c r="N102" s="66"/>
      <c r="O102" s="66"/>
    </row>
    <row r="103" spans="1:15" ht="43.35" customHeight="1">
      <c r="A103" s="64"/>
      <c r="B103" s="65"/>
      <c r="C103" s="61"/>
      <c r="D103" s="86"/>
      <c r="E103" s="66"/>
      <c r="F103" s="66"/>
      <c r="G103" s="66"/>
      <c r="H103" s="86"/>
      <c r="I103" s="61"/>
      <c r="J103" s="61"/>
      <c r="K103" s="61"/>
      <c r="L103" s="61"/>
      <c r="M103" s="61"/>
      <c r="N103" s="66"/>
      <c r="O103" s="66"/>
    </row>
    <row r="104" spans="1:15" ht="43.35" customHeight="1">
      <c r="A104" s="64"/>
      <c r="B104" s="65"/>
      <c r="C104" s="61"/>
      <c r="D104" s="86"/>
      <c r="E104" s="66"/>
      <c r="F104" s="66"/>
      <c r="G104" s="66"/>
      <c r="H104" s="86"/>
      <c r="I104" s="61"/>
      <c r="J104" s="61"/>
      <c r="K104" s="61"/>
      <c r="L104" s="61"/>
      <c r="M104" s="61"/>
      <c r="N104" s="66"/>
      <c r="O104" s="66"/>
    </row>
    <row r="105" spans="1:15" ht="43.35" customHeight="1">
      <c r="A105" s="64"/>
      <c r="B105" s="65"/>
      <c r="C105" s="61"/>
      <c r="D105" s="86"/>
      <c r="E105" s="66"/>
      <c r="F105" s="66"/>
      <c r="G105" s="66"/>
      <c r="H105" s="86"/>
      <c r="I105" s="61"/>
      <c r="J105" s="61"/>
      <c r="K105" s="61"/>
      <c r="L105" s="61"/>
      <c r="M105" s="61"/>
      <c r="N105" s="66"/>
      <c r="O105" s="66"/>
    </row>
    <row r="106" spans="1:15" ht="43.35" customHeight="1">
      <c r="A106" s="64"/>
      <c r="B106" s="65"/>
      <c r="C106" s="61"/>
      <c r="D106" s="86"/>
      <c r="E106" s="66"/>
      <c r="F106" s="66"/>
      <c r="G106" s="66"/>
      <c r="H106" s="86"/>
      <c r="I106" s="61"/>
      <c r="J106" s="61"/>
      <c r="K106" s="61"/>
      <c r="L106" s="61"/>
      <c r="M106" s="61"/>
      <c r="N106" s="66"/>
      <c r="O106" s="66"/>
    </row>
    <row r="107" spans="1:15" ht="43.35" customHeight="1">
      <c r="A107" s="64"/>
      <c r="B107" s="65"/>
      <c r="C107" s="61"/>
      <c r="D107" s="86"/>
      <c r="E107" s="66"/>
      <c r="F107" s="66"/>
      <c r="G107" s="66"/>
      <c r="H107" s="86"/>
      <c r="I107" s="61"/>
      <c r="J107" s="61"/>
      <c r="K107" s="61"/>
      <c r="L107" s="61"/>
      <c r="M107" s="61"/>
      <c r="N107" s="66"/>
      <c r="O107" s="66"/>
    </row>
    <row r="108" spans="1:15" ht="43.35" customHeight="1">
      <c r="A108" s="64"/>
      <c r="B108" s="65"/>
      <c r="C108" s="61"/>
      <c r="D108" s="86"/>
      <c r="E108" s="66"/>
      <c r="F108" s="66"/>
      <c r="G108" s="66"/>
      <c r="H108" s="86"/>
      <c r="I108" s="61"/>
      <c r="J108" s="61"/>
      <c r="K108" s="61"/>
      <c r="L108" s="61"/>
      <c r="M108" s="61"/>
      <c r="N108" s="66"/>
      <c r="O108" s="66"/>
    </row>
    <row r="109" spans="1:15" ht="43.35" customHeight="1">
      <c r="A109" s="64"/>
      <c r="B109" s="65"/>
      <c r="C109" s="61"/>
      <c r="D109" s="86"/>
      <c r="E109" s="66"/>
      <c r="F109" s="66"/>
      <c r="G109" s="66"/>
      <c r="H109" s="86"/>
      <c r="I109" s="61"/>
      <c r="J109" s="61"/>
      <c r="K109" s="61"/>
      <c r="L109" s="61"/>
      <c r="M109" s="61"/>
      <c r="N109" s="66"/>
      <c r="O109" s="66"/>
    </row>
    <row r="110" spans="1:15" ht="43.35" customHeight="1">
      <c r="A110" s="64"/>
      <c r="B110" s="65"/>
      <c r="C110" s="61"/>
      <c r="D110" s="86"/>
      <c r="E110" s="66"/>
      <c r="F110" s="66"/>
      <c r="G110" s="66"/>
      <c r="H110" s="86"/>
      <c r="I110" s="61"/>
      <c r="J110" s="61"/>
      <c r="K110" s="61"/>
      <c r="L110" s="61"/>
      <c r="M110" s="61"/>
      <c r="N110" s="66"/>
      <c r="O110" s="66"/>
    </row>
    <row r="111" spans="1:15" ht="43.35" customHeight="1">
      <c r="A111" s="64"/>
      <c r="B111" s="65"/>
      <c r="C111" s="61"/>
      <c r="D111" s="86"/>
      <c r="E111" s="66"/>
      <c r="F111" s="66"/>
      <c r="G111" s="66"/>
      <c r="H111" s="86"/>
      <c r="I111" s="61"/>
      <c r="J111" s="61"/>
      <c r="K111" s="61"/>
      <c r="L111" s="61"/>
      <c r="M111" s="61"/>
      <c r="N111" s="66"/>
      <c r="O111" s="66"/>
    </row>
    <row r="112" spans="1:15" ht="43.35" customHeight="1">
      <c r="A112" s="64"/>
      <c r="B112" s="65"/>
      <c r="C112" s="61"/>
      <c r="D112" s="86"/>
      <c r="E112" s="66"/>
      <c r="F112" s="66"/>
      <c r="G112" s="66"/>
      <c r="H112" s="86"/>
      <c r="I112" s="61"/>
      <c r="J112" s="61"/>
      <c r="K112" s="61"/>
      <c r="L112" s="61"/>
      <c r="M112" s="61"/>
      <c r="N112" s="66"/>
      <c r="O112" s="66"/>
    </row>
    <row r="113" spans="1:15" ht="43.35" customHeight="1">
      <c r="A113" s="64"/>
      <c r="B113" s="65"/>
      <c r="C113" s="61"/>
      <c r="D113" s="86"/>
      <c r="E113" s="66"/>
      <c r="F113" s="66"/>
      <c r="G113" s="66"/>
      <c r="H113" s="86"/>
      <c r="I113" s="61"/>
      <c r="J113" s="61"/>
      <c r="K113" s="61"/>
      <c r="L113" s="61"/>
      <c r="M113" s="61"/>
      <c r="N113" s="66"/>
      <c r="O113" s="66"/>
    </row>
    <row r="114" spans="1:15" ht="43.35" customHeight="1">
      <c r="A114" s="64"/>
      <c r="B114" s="65"/>
      <c r="C114" s="61"/>
      <c r="D114" s="86"/>
      <c r="E114" s="66"/>
      <c r="F114" s="66"/>
      <c r="G114" s="66"/>
      <c r="H114" s="86"/>
      <c r="I114" s="61"/>
      <c r="J114" s="61"/>
      <c r="K114" s="61"/>
      <c r="L114" s="61"/>
      <c r="M114" s="61"/>
      <c r="N114" s="66"/>
      <c r="O114" s="66"/>
    </row>
    <row r="115" spans="1:15" ht="43.35" customHeight="1">
      <c r="A115" s="64"/>
      <c r="B115" s="65"/>
      <c r="C115" s="61"/>
      <c r="D115" s="86"/>
      <c r="E115" s="66"/>
      <c r="F115" s="66"/>
      <c r="G115" s="66"/>
      <c r="H115" s="86"/>
      <c r="I115" s="61"/>
      <c r="J115" s="61"/>
      <c r="K115" s="61"/>
      <c r="L115" s="61"/>
      <c r="M115" s="61"/>
      <c r="N115" s="66"/>
      <c r="O115" s="66"/>
    </row>
    <row r="116" spans="1:15" ht="43.35" customHeight="1">
      <c r="A116" s="64"/>
      <c r="B116" s="65"/>
      <c r="C116" s="61"/>
      <c r="D116" s="86"/>
      <c r="E116" s="66"/>
      <c r="F116" s="66"/>
      <c r="G116" s="66"/>
      <c r="H116" s="86"/>
      <c r="I116" s="61"/>
      <c r="J116" s="61"/>
      <c r="K116" s="61"/>
      <c r="L116" s="61"/>
      <c r="M116" s="61"/>
      <c r="N116" s="66"/>
      <c r="O116" s="66"/>
    </row>
    <row r="117" spans="1:15" ht="43.35" customHeight="1">
      <c r="A117" s="64"/>
      <c r="B117" s="65"/>
      <c r="C117" s="61"/>
      <c r="D117" s="86"/>
      <c r="E117" s="66"/>
      <c r="F117" s="66"/>
      <c r="G117" s="66"/>
      <c r="H117" s="86"/>
      <c r="I117" s="61"/>
      <c r="J117" s="61"/>
      <c r="K117" s="61"/>
      <c r="L117" s="61"/>
      <c r="M117" s="61"/>
      <c r="N117" s="66"/>
      <c r="O117" s="66"/>
    </row>
    <row r="118" spans="1:15" ht="43.35" customHeight="1">
      <c r="A118" s="64"/>
      <c r="B118" s="65"/>
      <c r="C118" s="61"/>
      <c r="D118" s="86"/>
      <c r="E118" s="66"/>
      <c r="F118" s="66"/>
      <c r="G118" s="66"/>
      <c r="H118" s="86"/>
      <c r="I118" s="61"/>
      <c r="J118" s="61"/>
      <c r="K118" s="61"/>
      <c r="L118" s="61"/>
      <c r="M118" s="61"/>
      <c r="N118" s="66"/>
      <c r="O118" s="66"/>
    </row>
    <row r="119" spans="1:15" ht="43.35" customHeight="1">
      <c r="A119" s="64"/>
      <c r="B119" s="65"/>
      <c r="C119" s="61"/>
      <c r="D119" s="86"/>
      <c r="E119" s="66"/>
      <c r="F119" s="66"/>
      <c r="G119" s="66"/>
      <c r="H119" s="86"/>
      <c r="I119" s="61"/>
      <c r="J119" s="61"/>
      <c r="K119" s="61"/>
      <c r="L119" s="61"/>
      <c r="M119" s="61"/>
      <c r="N119" s="66"/>
      <c r="O119" s="66"/>
    </row>
    <row r="120" spans="1:15" ht="43.35" customHeight="1">
      <c r="A120" s="64"/>
      <c r="B120" s="65"/>
      <c r="C120" s="61"/>
      <c r="D120" s="86"/>
      <c r="E120" s="66"/>
      <c r="F120" s="66"/>
      <c r="G120" s="66"/>
      <c r="H120" s="86"/>
      <c r="I120" s="61"/>
      <c r="J120" s="61"/>
      <c r="K120" s="61"/>
      <c r="L120" s="61"/>
      <c r="M120" s="61"/>
      <c r="N120" s="66"/>
      <c r="O120" s="66"/>
    </row>
    <row r="121" spans="1:15" ht="43.35" customHeight="1">
      <c r="A121" s="64"/>
      <c r="B121" s="65"/>
      <c r="C121" s="61"/>
      <c r="D121" s="86"/>
      <c r="E121" s="66"/>
      <c r="F121" s="66"/>
      <c r="G121" s="66"/>
      <c r="H121" s="86"/>
      <c r="I121" s="61"/>
      <c r="J121" s="61"/>
      <c r="K121" s="61"/>
      <c r="L121" s="61"/>
      <c r="M121" s="61"/>
      <c r="N121" s="66"/>
      <c r="O121" s="66"/>
    </row>
    <row r="122" spans="1:15" ht="43.35" customHeight="1">
      <c r="A122" s="64"/>
      <c r="B122" s="65"/>
      <c r="C122" s="61"/>
      <c r="D122" s="86"/>
      <c r="E122" s="66"/>
      <c r="F122" s="66"/>
      <c r="G122" s="66"/>
      <c r="H122" s="86"/>
      <c r="I122" s="61"/>
      <c r="J122" s="61"/>
      <c r="K122" s="61"/>
      <c r="L122" s="61"/>
      <c r="M122" s="61"/>
      <c r="N122" s="66"/>
      <c r="O122" s="66"/>
    </row>
    <row r="123" spans="1:15" ht="43.35" customHeight="1">
      <c r="A123" s="64"/>
      <c r="B123" s="65"/>
      <c r="C123" s="61"/>
      <c r="D123" s="86"/>
      <c r="E123" s="66"/>
      <c r="F123" s="66"/>
      <c r="G123" s="66"/>
      <c r="H123" s="86"/>
      <c r="I123" s="61"/>
      <c r="J123" s="61"/>
      <c r="K123" s="61"/>
      <c r="L123" s="61"/>
      <c r="M123" s="61"/>
      <c r="N123" s="66"/>
      <c r="O123" s="66"/>
    </row>
    <row r="124" spans="1:15" ht="43.35" customHeight="1">
      <c r="A124" s="64"/>
      <c r="B124" s="65"/>
      <c r="C124" s="61"/>
      <c r="D124" s="86"/>
      <c r="E124" s="66"/>
      <c r="F124" s="66"/>
      <c r="G124" s="66"/>
      <c r="H124" s="86"/>
      <c r="I124" s="61"/>
      <c r="J124" s="61"/>
      <c r="K124" s="61"/>
      <c r="L124" s="61"/>
      <c r="M124" s="61"/>
      <c r="N124" s="66"/>
      <c r="O124" s="66"/>
    </row>
    <row r="125" spans="1:15" ht="43.35" customHeight="1">
      <c r="A125" s="64"/>
      <c r="B125" s="65"/>
      <c r="C125" s="61"/>
      <c r="D125" s="86"/>
      <c r="E125" s="66"/>
      <c r="F125" s="66"/>
      <c r="G125" s="66"/>
      <c r="H125" s="86"/>
      <c r="I125" s="61"/>
      <c r="J125" s="61"/>
      <c r="K125" s="61"/>
      <c r="L125" s="61"/>
      <c r="M125" s="61"/>
      <c r="N125" s="66"/>
      <c r="O125" s="66"/>
    </row>
    <row r="126" spans="1:15" ht="43.35" customHeight="1">
      <c r="A126" s="64"/>
      <c r="B126" s="65"/>
      <c r="C126" s="61"/>
      <c r="D126" s="86"/>
      <c r="E126" s="66"/>
      <c r="F126" s="66"/>
      <c r="G126" s="66"/>
      <c r="H126" s="86"/>
      <c r="I126" s="61"/>
      <c r="J126" s="61"/>
      <c r="K126" s="61"/>
      <c r="L126" s="61"/>
      <c r="M126" s="61"/>
      <c r="N126" s="66"/>
      <c r="O126" s="66"/>
    </row>
    <row r="127" spans="1:15" ht="43.35" customHeight="1">
      <c r="A127" s="64"/>
      <c r="B127" s="65"/>
      <c r="C127" s="61"/>
      <c r="D127" s="86"/>
      <c r="E127" s="66"/>
      <c r="F127" s="66"/>
      <c r="G127" s="66"/>
      <c r="H127" s="86"/>
      <c r="I127" s="61"/>
      <c r="J127" s="61"/>
      <c r="K127" s="61"/>
      <c r="L127" s="61"/>
      <c r="M127" s="61"/>
      <c r="N127" s="66"/>
      <c r="O127" s="66"/>
    </row>
    <row r="128" spans="1:15" ht="43.35" customHeight="1">
      <c r="A128" s="64"/>
      <c r="B128" s="65"/>
      <c r="C128" s="61"/>
      <c r="D128" s="86"/>
      <c r="E128" s="66"/>
      <c r="F128" s="66"/>
      <c r="G128" s="66"/>
      <c r="H128" s="86"/>
      <c r="I128" s="61"/>
      <c r="J128" s="61"/>
      <c r="K128" s="61"/>
      <c r="L128" s="61"/>
      <c r="M128" s="61"/>
      <c r="N128" s="66"/>
      <c r="O128" s="66"/>
    </row>
    <row r="129" spans="1:15" ht="43.35" customHeight="1">
      <c r="A129" s="64"/>
      <c r="B129" s="65"/>
      <c r="C129" s="61"/>
      <c r="D129" s="86"/>
      <c r="E129" s="66"/>
      <c r="F129" s="66"/>
      <c r="G129" s="66"/>
      <c r="H129" s="86"/>
      <c r="I129" s="61"/>
      <c r="J129" s="61"/>
      <c r="K129" s="61"/>
      <c r="L129" s="61"/>
      <c r="M129" s="61"/>
      <c r="N129" s="66"/>
      <c r="O129" s="66"/>
    </row>
    <row r="130" spans="1:15" ht="43.35" customHeight="1">
      <c r="A130" s="64"/>
      <c r="B130" s="65"/>
      <c r="C130" s="61"/>
      <c r="D130" s="86"/>
      <c r="E130" s="66"/>
      <c r="F130" s="66"/>
      <c r="G130" s="66"/>
      <c r="H130" s="86"/>
      <c r="I130" s="61"/>
      <c r="J130" s="61"/>
      <c r="K130" s="61"/>
      <c r="L130" s="61"/>
      <c r="M130" s="61"/>
      <c r="N130" s="66"/>
      <c r="O130" s="66"/>
    </row>
    <row r="131" spans="1:15" ht="43.35" customHeight="1">
      <c r="A131" s="64"/>
      <c r="B131" s="65"/>
      <c r="C131" s="61"/>
      <c r="D131" s="86"/>
      <c r="E131" s="66"/>
      <c r="F131" s="66"/>
      <c r="G131" s="66"/>
      <c r="H131" s="86"/>
      <c r="I131" s="61"/>
      <c r="J131" s="61"/>
      <c r="K131" s="61"/>
      <c r="L131" s="61"/>
      <c r="M131" s="61"/>
      <c r="N131" s="66"/>
      <c r="O131" s="66"/>
    </row>
    <row r="132" spans="1:15" ht="43.35" customHeight="1">
      <c r="A132" s="64"/>
      <c r="B132" s="65"/>
      <c r="C132" s="61"/>
      <c r="D132" s="86"/>
      <c r="E132" s="66"/>
      <c r="F132" s="66"/>
      <c r="G132" s="66"/>
      <c r="H132" s="86"/>
      <c r="I132" s="61"/>
      <c r="J132" s="61"/>
      <c r="K132" s="61"/>
      <c r="L132" s="61"/>
      <c r="M132" s="61"/>
      <c r="N132" s="66"/>
      <c r="O132" s="66"/>
    </row>
    <row r="133" spans="1:15" ht="43.35" customHeight="1">
      <c r="A133" s="64"/>
      <c r="B133" s="65"/>
      <c r="C133" s="61"/>
      <c r="D133" s="86"/>
      <c r="E133" s="66"/>
      <c r="F133" s="66"/>
      <c r="G133" s="66"/>
      <c r="H133" s="86"/>
      <c r="I133" s="61"/>
      <c r="J133" s="61"/>
      <c r="K133" s="61"/>
      <c r="L133" s="61"/>
      <c r="M133" s="61"/>
      <c r="N133" s="66"/>
      <c r="O133" s="66"/>
    </row>
    <row r="134" spans="1:15" ht="43.35" customHeight="1">
      <c r="A134" s="64"/>
      <c r="B134" s="65"/>
      <c r="C134" s="61"/>
      <c r="D134" s="86"/>
      <c r="E134" s="66"/>
      <c r="F134" s="66"/>
      <c r="G134" s="66"/>
      <c r="H134" s="86"/>
      <c r="I134" s="61"/>
      <c r="J134" s="61"/>
      <c r="K134" s="61"/>
      <c r="L134" s="61"/>
      <c r="M134" s="61"/>
      <c r="N134" s="66"/>
      <c r="O134" s="66"/>
    </row>
    <row r="135" spans="1:15" ht="43.35" customHeight="1">
      <c r="A135" s="64"/>
      <c r="B135" s="65"/>
      <c r="C135" s="61"/>
      <c r="D135" s="86"/>
      <c r="E135" s="66"/>
      <c r="F135" s="66"/>
      <c r="G135" s="66"/>
      <c r="H135" s="86"/>
      <c r="I135" s="61"/>
      <c r="J135" s="61"/>
      <c r="K135" s="61"/>
      <c r="L135" s="61"/>
      <c r="M135" s="61"/>
      <c r="N135" s="66"/>
      <c r="O135" s="66"/>
    </row>
    <row r="136" spans="1:15" ht="43.35" customHeight="1">
      <c r="A136" s="64"/>
      <c r="B136" s="65"/>
      <c r="C136" s="61"/>
      <c r="D136" s="86"/>
      <c r="E136" s="66"/>
      <c r="F136" s="66"/>
      <c r="G136" s="66"/>
      <c r="H136" s="86"/>
      <c r="I136" s="61"/>
      <c r="J136" s="61"/>
      <c r="K136" s="61"/>
      <c r="L136" s="61"/>
      <c r="M136" s="61"/>
      <c r="N136" s="66"/>
      <c r="O136" s="66"/>
    </row>
    <row r="137" spans="1:15" ht="43.35" customHeight="1">
      <c r="A137" s="64"/>
      <c r="B137" s="65"/>
      <c r="C137" s="61"/>
      <c r="D137" s="86"/>
      <c r="E137" s="66"/>
      <c r="F137" s="66"/>
      <c r="G137" s="66"/>
      <c r="H137" s="86"/>
      <c r="I137" s="61"/>
      <c r="J137" s="61"/>
      <c r="K137" s="61"/>
      <c r="L137" s="61"/>
      <c r="M137" s="61"/>
      <c r="N137" s="66"/>
      <c r="O137" s="66"/>
    </row>
    <row r="138" spans="1:15" ht="43.35" customHeight="1">
      <c r="A138" s="64"/>
      <c r="B138" s="65"/>
      <c r="C138" s="61"/>
      <c r="D138" s="86"/>
      <c r="E138" s="66"/>
      <c r="F138" s="66"/>
      <c r="G138" s="66"/>
      <c r="H138" s="86"/>
      <c r="I138" s="61"/>
      <c r="J138" s="61"/>
      <c r="K138" s="61"/>
      <c r="L138" s="61"/>
      <c r="M138" s="61"/>
      <c r="N138" s="66"/>
      <c r="O138" s="66"/>
    </row>
    <row r="139" spans="1:15" ht="43.35" customHeight="1">
      <c r="A139" s="64"/>
      <c r="B139" s="65"/>
      <c r="C139" s="61"/>
      <c r="D139" s="86"/>
      <c r="E139" s="66"/>
      <c r="F139" s="66"/>
      <c r="G139" s="66"/>
      <c r="H139" s="86"/>
      <c r="I139" s="61"/>
      <c r="J139" s="61"/>
      <c r="K139" s="61"/>
      <c r="L139" s="61"/>
      <c r="M139" s="61"/>
      <c r="N139" s="66"/>
      <c r="O139" s="66"/>
    </row>
    <row r="140" spans="1:15" ht="43.35" customHeight="1">
      <c r="A140" s="64"/>
      <c r="B140" s="65"/>
      <c r="C140" s="61"/>
      <c r="D140" s="86"/>
      <c r="E140" s="66"/>
      <c r="F140" s="66"/>
      <c r="G140" s="66"/>
      <c r="H140" s="86"/>
      <c r="I140" s="61"/>
      <c r="J140" s="61"/>
      <c r="K140" s="61"/>
      <c r="L140" s="61"/>
      <c r="M140" s="61"/>
      <c r="N140" s="66"/>
      <c r="O140" s="66"/>
    </row>
    <row r="141" spans="1:15" ht="43.35" customHeight="1">
      <c r="A141" s="64"/>
      <c r="B141" s="65"/>
      <c r="C141" s="61"/>
      <c r="D141" s="86"/>
      <c r="E141" s="66"/>
      <c r="F141" s="66"/>
      <c r="G141" s="66"/>
      <c r="H141" s="86"/>
      <c r="I141" s="61"/>
      <c r="J141" s="61"/>
      <c r="K141" s="61"/>
      <c r="L141" s="61"/>
      <c r="M141" s="61"/>
      <c r="N141" s="66"/>
      <c r="O141" s="66"/>
    </row>
    <row r="142" spans="1:15" ht="43.35" customHeight="1">
      <c r="A142" s="64"/>
      <c r="B142" s="65"/>
      <c r="C142" s="61"/>
      <c r="D142" s="86"/>
      <c r="E142" s="66"/>
      <c r="F142" s="66"/>
      <c r="G142" s="66"/>
      <c r="H142" s="86"/>
      <c r="I142" s="61"/>
      <c r="J142" s="61"/>
      <c r="K142" s="61"/>
      <c r="L142" s="61"/>
      <c r="M142" s="61"/>
      <c r="N142" s="66"/>
      <c r="O142" s="66"/>
    </row>
    <row r="143" spans="1:15" ht="43.35" customHeight="1">
      <c r="A143" s="64"/>
      <c r="B143" s="65"/>
      <c r="C143" s="61"/>
      <c r="D143" s="86"/>
      <c r="E143" s="66"/>
      <c r="F143" s="66"/>
      <c r="G143" s="66"/>
      <c r="H143" s="86"/>
      <c r="I143" s="61"/>
      <c r="J143" s="61"/>
      <c r="K143" s="61"/>
      <c r="L143" s="61"/>
      <c r="M143" s="61"/>
      <c r="N143" s="66"/>
      <c r="O143" s="66"/>
    </row>
    <row r="144" spans="1:15" ht="43.35" customHeight="1">
      <c r="A144" s="64"/>
      <c r="B144" s="65"/>
      <c r="C144" s="61"/>
      <c r="D144" s="86"/>
      <c r="E144" s="66"/>
      <c r="F144" s="66"/>
      <c r="G144" s="66"/>
      <c r="H144" s="86"/>
      <c r="I144" s="61"/>
      <c r="J144" s="61"/>
      <c r="K144" s="61"/>
      <c r="L144" s="61"/>
      <c r="M144" s="61"/>
      <c r="N144" s="66"/>
      <c r="O144" s="66"/>
    </row>
    <row r="145" spans="1:15" ht="43.35" customHeight="1">
      <c r="A145" s="64"/>
      <c r="B145" s="65"/>
      <c r="C145" s="61"/>
      <c r="D145" s="86"/>
      <c r="E145" s="66"/>
      <c r="F145" s="66"/>
      <c r="G145" s="66"/>
      <c r="H145" s="86"/>
      <c r="I145" s="61"/>
      <c r="J145" s="61"/>
      <c r="K145" s="61"/>
      <c r="L145" s="61"/>
      <c r="M145" s="61"/>
      <c r="N145" s="66"/>
      <c r="O145" s="66"/>
    </row>
    <row r="146" spans="1:15" ht="43.35" customHeight="1">
      <c r="A146" s="64"/>
      <c r="B146" s="65"/>
      <c r="C146" s="61"/>
      <c r="D146" s="86"/>
      <c r="E146" s="66"/>
      <c r="F146" s="66"/>
      <c r="G146" s="66"/>
      <c r="H146" s="86"/>
      <c r="I146" s="61"/>
      <c r="J146" s="61"/>
      <c r="K146" s="61"/>
      <c r="L146" s="61"/>
      <c r="M146" s="61"/>
      <c r="N146" s="66"/>
      <c r="O146" s="66"/>
    </row>
    <row r="147" spans="1:15" ht="43.35" customHeight="1">
      <c r="A147" s="64"/>
      <c r="B147" s="65"/>
      <c r="C147" s="61"/>
      <c r="D147" s="86"/>
      <c r="E147" s="66"/>
      <c r="F147" s="66"/>
      <c r="G147" s="66"/>
      <c r="H147" s="86"/>
      <c r="I147" s="61"/>
      <c r="J147" s="61"/>
      <c r="K147" s="61"/>
      <c r="L147" s="61"/>
      <c r="M147" s="61"/>
      <c r="N147" s="66"/>
      <c r="O147" s="66"/>
    </row>
    <row r="148" spans="1:15" ht="43.35" customHeight="1">
      <c r="A148" s="64"/>
      <c r="B148" s="65"/>
      <c r="C148" s="61"/>
      <c r="D148" s="86"/>
      <c r="E148" s="66"/>
      <c r="F148" s="66"/>
      <c r="G148" s="66"/>
      <c r="H148" s="86"/>
      <c r="I148" s="61"/>
      <c r="J148" s="61"/>
      <c r="K148" s="61"/>
      <c r="L148" s="61"/>
      <c r="M148" s="61"/>
      <c r="N148" s="66"/>
      <c r="O148" s="66"/>
    </row>
    <row r="149" spans="1:15" ht="43.35" customHeight="1">
      <c r="A149" s="64"/>
      <c r="B149" s="65"/>
      <c r="C149" s="61"/>
      <c r="D149" s="86"/>
      <c r="E149" s="66"/>
      <c r="F149" s="66"/>
      <c r="G149" s="66"/>
      <c r="H149" s="86"/>
      <c r="I149" s="61"/>
      <c r="J149" s="61"/>
      <c r="K149" s="61"/>
      <c r="L149" s="61"/>
      <c r="M149" s="61"/>
      <c r="N149" s="66"/>
      <c r="O149" s="66"/>
    </row>
    <row r="150" spans="1:15" ht="43.35" customHeight="1">
      <c r="A150" s="64"/>
      <c r="B150" s="65"/>
      <c r="C150" s="61"/>
      <c r="D150" s="86"/>
      <c r="E150" s="66"/>
      <c r="F150" s="66"/>
      <c r="G150" s="66"/>
      <c r="H150" s="86"/>
      <c r="I150" s="61"/>
      <c r="J150" s="61"/>
      <c r="K150" s="61"/>
      <c r="L150" s="61"/>
      <c r="M150" s="61"/>
      <c r="N150" s="66"/>
      <c r="O150" s="66"/>
    </row>
    <row r="151" spans="1:15" ht="43.35" customHeight="1">
      <c r="A151" s="64"/>
      <c r="B151" s="65"/>
      <c r="C151" s="61"/>
      <c r="D151" s="86"/>
      <c r="E151" s="66"/>
      <c r="F151" s="66"/>
      <c r="G151" s="66"/>
      <c r="H151" s="86"/>
      <c r="I151" s="61"/>
      <c r="J151" s="61"/>
      <c r="K151" s="61"/>
      <c r="L151" s="61"/>
      <c r="M151" s="61"/>
      <c r="N151" s="66"/>
      <c r="O151" s="66"/>
    </row>
    <row r="152" spans="1:15" ht="43.35" customHeight="1">
      <c r="A152" s="64"/>
      <c r="B152" s="65"/>
      <c r="C152" s="61"/>
      <c r="D152" s="86"/>
      <c r="E152" s="66"/>
      <c r="F152" s="66"/>
      <c r="G152" s="66"/>
      <c r="H152" s="86"/>
      <c r="I152" s="61"/>
      <c r="J152" s="61"/>
      <c r="K152" s="61"/>
      <c r="L152" s="61"/>
      <c r="M152" s="61"/>
      <c r="N152" s="66"/>
      <c r="O152" s="66"/>
    </row>
    <row r="153" spans="1:15" ht="43.35" customHeight="1">
      <c r="A153" s="64"/>
      <c r="B153" s="65"/>
      <c r="C153" s="61"/>
      <c r="D153" s="86"/>
      <c r="E153" s="66"/>
      <c r="F153" s="66"/>
      <c r="G153" s="66"/>
      <c r="H153" s="86"/>
      <c r="I153" s="61"/>
      <c r="J153" s="61"/>
      <c r="K153" s="61"/>
      <c r="L153" s="61"/>
      <c r="M153" s="61"/>
      <c r="N153" s="66"/>
      <c r="O153" s="66"/>
    </row>
    <row r="154" spans="1:15" ht="43.35" customHeight="1">
      <c r="A154" s="64"/>
      <c r="B154" s="65"/>
      <c r="C154" s="61"/>
      <c r="D154" s="86"/>
      <c r="E154" s="66"/>
      <c r="F154" s="66"/>
      <c r="G154" s="66"/>
      <c r="H154" s="86"/>
      <c r="I154" s="61"/>
      <c r="J154" s="61"/>
      <c r="K154" s="61"/>
      <c r="L154" s="61"/>
      <c r="M154" s="61"/>
      <c r="N154" s="66"/>
      <c r="O154" s="66"/>
    </row>
    <row r="155" spans="1:15" ht="43.35" customHeight="1">
      <c r="A155" s="64"/>
      <c r="B155" s="65"/>
      <c r="C155" s="61"/>
      <c r="D155" s="86"/>
      <c r="E155" s="66"/>
      <c r="F155" s="66"/>
      <c r="G155" s="66"/>
      <c r="H155" s="86"/>
      <c r="I155" s="61"/>
      <c r="J155" s="61"/>
      <c r="K155" s="61"/>
      <c r="L155" s="61"/>
      <c r="M155" s="61"/>
      <c r="N155" s="66"/>
      <c r="O155" s="66"/>
    </row>
    <row r="156" spans="1:15" ht="43.35" customHeight="1">
      <c r="A156" s="64"/>
      <c r="B156" s="65"/>
      <c r="C156" s="61"/>
      <c r="D156" s="86"/>
      <c r="E156" s="66"/>
      <c r="F156" s="66"/>
      <c r="G156" s="66"/>
      <c r="H156" s="86"/>
      <c r="I156" s="61"/>
      <c r="J156" s="61"/>
      <c r="K156" s="61"/>
      <c r="L156" s="61"/>
      <c r="M156" s="61"/>
      <c r="N156" s="66"/>
      <c r="O156" s="66"/>
    </row>
    <row r="157" spans="1:15" ht="43.35" customHeight="1">
      <c r="A157" s="64"/>
      <c r="B157" s="65"/>
      <c r="C157" s="61"/>
      <c r="D157" s="86"/>
      <c r="E157" s="66"/>
      <c r="F157" s="66"/>
      <c r="G157" s="66"/>
      <c r="H157" s="86"/>
      <c r="I157" s="61"/>
      <c r="J157" s="61"/>
      <c r="K157" s="61"/>
      <c r="L157" s="61"/>
      <c r="M157" s="61"/>
      <c r="N157" s="66"/>
      <c r="O157" s="66"/>
    </row>
    <row r="158" spans="1:15" ht="43.35" customHeight="1">
      <c r="A158" s="64"/>
      <c r="B158" s="65"/>
      <c r="C158" s="61"/>
      <c r="D158" s="86"/>
      <c r="E158" s="66"/>
      <c r="F158" s="66"/>
      <c r="G158" s="66"/>
      <c r="H158" s="86"/>
      <c r="I158" s="61"/>
      <c r="J158" s="61"/>
      <c r="K158" s="61"/>
      <c r="L158" s="61"/>
      <c r="M158" s="61"/>
      <c r="N158" s="66"/>
      <c r="O158" s="66"/>
    </row>
    <row r="159" spans="1:15" ht="43.35" customHeight="1">
      <c r="A159" s="64"/>
      <c r="B159" s="65"/>
      <c r="C159" s="61"/>
      <c r="D159" s="86"/>
      <c r="E159" s="66"/>
      <c r="F159" s="66"/>
      <c r="G159" s="66"/>
      <c r="H159" s="86"/>
      <c r="I159" s="61"/>
      <c r="J159" s="61"/>
      <c r="K159" s="61"/>
      <c r="L159" s="61"/>
      <c r="M159" s="61"/>
      <c r="N159" s="66"/>
      <c r="O159" s="66"/>
    </row>
    <row r="160" spans="1:15" ht="43.35" customHeight="1">
      <c r="A160" s="64"/>
      <c r="B160" s="65"/>
      <c r="C160" s="61"/>
      <c r="D160" s="86"/>
      <c r="E160" s="66"/>
      <c r="F160" s="66"/>
      <c r="G160" s="66"/>
      <c r="H160" s="86"/>
      <c r="I160" s="61"/>
      <c r="J160" s="61"/>
      <c r="K160" s="61"/>
      <c r="L160" s="61"/>
      <c r="M160" s="61"/>
      <c r="N160" s="66"/>
      <c r="O160" s="66"/>
    </row>
    <row r="161" spans="1:15" ht="43.35" customHeight="1">
      <c r="A161" s="64"/>
      <c r="B161" s="65"/>
      <c r="C161" s="61"/>
      <c r="D161" s="86"/>
      <c r="E161" s="66"/>
      <c r="F161" s="66"/>
      <c r="G161" s="66"/>
      <c r="H161" s="86"/>
      <c r="I161" s="61"/>
      <c r="J161" s="61"/>
      <c r="K161" s="61"/>
      <c r="L161" s="61"/>
      <c r="M161" s="61"/>
      <c r="N161" s="66"/>
      <c r="O161" s="66"/>
    </row>
    <row r="162" spans="1:15" ht="43.35" customHeight="1">
      <c r="A162" s="64"/>
      <c r="B162" s="65"/>
      <c r="C162" s="61"/>
      <c r="D162" s="86"/>
      <c r="E162" s="66"/>
      <c r="F162" s="66"/>
      <c r="G162" s="66"/>
      <c r="H162" s="86"/>
      <c r="I162" s="61"/>
      <c r="J162" s="61"/>
      <c r="K162" s="61"/>
      <c r="L162" s="61"/>
      <c r="M162" s="61"/>
      <c r="N162" s="66"/>
      <c r="O162" s="66"/>
    </row>
    <row r="163" spans="1:15" ht="43.35" customHeight="1">
      <c r="A163" s="64"/>
      <c r="B163" s="65"/>
      <c r="C163" s="61"/>
      <c r="D163" s="86"/>
      <c r="E163" s="66"/>
      <c r="F163" s="66"/>
      <c r="G163" s="66"/>
      <c r="H163" s="86"/>
      <c r="I163" s="61"/>
      <c r="J163" s="61"/>
      <c r="K163" s="61"/>
      <c r="L163" s="61"/>
      <c r="M163" s="61"/>
      <c r="N163" s="66"/>
      <c r="O163" s="66"/>
    </row>
    <row r="164" spans="1:15" ht="43.35" customHeight="1">
      <c r="A164" s="64"/>
      <c r="B164" s="65"/>
      <c r="C164" s="61"/>
      <c r="D164" s="86"/>
      <c r="E164" s="66"/>
      <c r="F164" s="66"/>
      <c r="G164" s="66"/>
      <c r="H164" s="86"/>
      <c r="I164" s="61"/>
      <c r="J164" s="61"/>
      <c r="K164" s="61"/>
      <c r="L164" s="61"/>
      <c r="M164" s="61"/>
      <c r="N164" s="66"/>
      <c r="O164" s="66"/>
    </row>
    <row r="165" spans="1:15" ht="43.35" customHeight="1">
      <c r="A165" s="64"/>
      <c r="B165" s="65"/>
      <c r="C165" s="61"/>
      <c r="D165" s="86"/>
      <c r="E165" s="66"/>
      <c r="F165" s="66"/>
      <c r="G165" s="66"/>
      <c r="H165" s="86"/>
      <c r="I165" s="61"/>
      <c r="J165" s="61"/>
      <c r="K165" s="61"/>
      <c r="L165" s="61"/>
      <c r="M165" s="61"/>
      <c r="N165" s="66"/>
      <c r="O165" s="66"/>
    </row>
    <row r="166" spans="1:15" ht="43.35" customHeight="1">
      <c r="A166" s="64"/>
      <c r="B166" s="65"/>
      <c r="C166" s="61"/>
      <c r="D166" s="86"/>
      <c r="E166" s="66"/>
      <c r="F166" s="66"/>
      <c r="G166" s="66"/>
      <c r="H166" s="86"/>
      <c r="I166" s="61"/>
      <c r="J166" s="61"/>
      <c r="K166" s="61"/>
      <c r="L166" s="61"/>
      <c r="M166" s="61"/>
      <c r="N166" s="66"/>
      <c r="O166" s="66"/>
    </row>
    <row r="167" spans="1:15" ht="43.35" customHeight="1">
      <c r="A167" s="64"/>
      <c r="B167" s="65"/>
      <c r="C167" s="61"/>
      <c r="D167" s="86"/>
      <c r="E167" s="66"/>
      <c r="F167" s="66"/>
      <c r="G167" s="66"/>
      <c r="H167" s="86"/>
      <c r="I167" s="61"/>
      <c r="J167" s="61"/>
      <c r="K167" s="61"/>
      <c r="L167" s="61"/>
      <c r="M167" s="61"/>
      <c r="N167" s="66"/>
      <c r="O167" s="66"/>
    </row>
    <row r="168" spans="1:15" ht="43.35" customHeight="1">
      <c r="A168" s="64"/>
      <c r="B168" s="65"/>
      <c r="C168" s="61"/>
      <c r="D168" s="86"/>
      <c r="E168" s="66"/>
      <c r="F168" s="66"/>
      <c r="G168" s="66"/>
      <c r="H168" s="86"/>
      <c r="I168" s="61"/>
      <c r="J168" s="61"/>
      <c r="K168" s="61"/>
      <c r="L168" s="61"/>
      <c r="M168" s="61"/>
      <c r="N168" s="66"/>
      <c r="O168" s="66"/>
    </row>
    <row r="169" spans="1:15" ht="43.35" customHeight="1">
      <c r="A169" s="64"/>
      <c r="B169" s="65"/>
      <c r="C169" s="61"/>
      <c r="D169" s="86"/>
      <c r="E169" s="66"/>
      <c r="F169" s="66"/>
      <c r="G169" s="66"/>
      <c r="H169" s="86"/>
      <c r="I169" s="61"/>
      <c r="J169" s="61"/>
      <c r="K169" s="61"/>
      <c r="L169" s="61"/>
      <c r="M169" s="61"/>
      <c r="N169" s="66"/>
      <c r="O169" s="66"/>
    </row>
    <row r="170" spans="1:15" ht="43.35" customHeight="1">
      <c r="A170" s="64"/>
      <c r="B170" s="65"/>
      <c r="C170" s="61"/>
      <c r="D170" s="86"/>
      <c r="E170" s="66"/>
      <c r="F170" s="66"/>
      <c r="G170" s="66"/>
      <c r="H170" s="66"/>
      <c r="I170" s="61"/>
      <c r="J170" s="61"/>
      <c r="K170" s="61"/>
      <c r="L170" s="61"/>
      <c r="M170" s="61"/>
      <c r="N170" s="66"/>
      <c r="O170" s="66"/>
    </row>
    <row r="171" spans="1:15" ht="43.35" customHeight="1">
      <c r="A171" s="64"/>
      <c r="B171" s="65"/>
      <c r="C171" s="61"/>
      <c r="D171" s="86"/>
      <c r="E171" s="66"/>
      <c r="F171" s="66"/>
      <c r="G171" s="66"/>
      <c r="H171" s="66"/>
      <c r="I171" s="61"/>
      <c r="J171" s="61"/>
      <c r="K171" s="61"/>
      <c r="L171" s="61"/>
      <c r="M171" s="61"/>
      <c r="N171" s="66"/>
      <c r="O171" s="66"/>
    </row>
    <row r="172" spans="1:15" ht="43.35" customHeight="1">
      <c r="A172" s="64"/>
      <c r="B172" s="65"/>
      <c r="C172" s="61"/>
      <c r="D172" s="86"/>
      <c r="E172" s="66"/>
      <c r="F172" s="66"/>
      <c r="G172" s="66"/>
      <c r="H172" s="66"/>
      <c r="I172" s="61"/>
      <c r="J172" s="61"/>
      <c r="K172" s="61"/>
      <c r="L172" s="61"/>
      <c r="M172" s="61"/>
      <c r="N172" s="66"/>
      <c r="O172" s="66"/>
    </row>
    <row r="173" spans="1:15" ht="43.35" customHeight="1">
      <c r="A173" s="64"/>
      <c r="B173" s="65"/>
      <c r="C173" s="61"/>
      <c r="D173" s="86"/>
      <c r="E173" s="66"/>
      <c r="F173" s="66"/>
      <c r="G173" s="66"/>
      <c r="H173" s="66"/>
      <c r="I173" s="61"/>
      <c r="J173" s="61"/>
      <c r="K173" s="61"/>
      <c r="L173" s="61"/>
      <c r="M173" s="61"/>
      <c r="N173" s="66"/>
      <c r="O173" s="66"/>
    </row>
    <row r="174" spans="1:15" ht="43.35" customHeight="1">
      <c r="A174" s="64"/>
      <c r="B174" s="65"/>
      <c r="C174" s="61"/>
      <c r="D174" s="86"/>
      <c r="E174" s="66"/>
      <c r="F174" s="66"/>
      <c r="G174" s="66"/>
      <c r="H174" s="66"/>
      <c r="I174" s="61"/>
      <c r="J174" s="61"/>
      <c r="K174" s="61"/>
      <c r="L174" s="61"/>
      <c r="M174" s="61"/>
      <c r="N174" s="66"/>
      <c r="O174" s="66"/>
    </row>
    <row r="175" spans="1:15" ht="43.35" customHeight="1">
      <c r="A175" s="64"/>
      <c r="B175" s="65"/>
      <c r="C175" s="61"/>
      <c r="D175" s="86"/>
      <c r="E175" s="66"/>
      <c r="F175" s="66"/>
      <c r="G175" s="66"/>
      <c r="H175" s="66"/>
      <c r="I175" s="61"/>
      <c r="J175" s="61"/>
      <c r="K175" s="61"/>
      <c r="L175" s="61"/>
      <c r="M175" s="61"/>
      <c r="N175" s="66"/>
      <c r="O175" s="66"/>
    </row>
    <row r="176" spans="1:15" ht="43.35" customHeight="1">
      <c r="A176" s="64"/>
      <c r="B176" s="65"/>
      <c r="C176" s="61"/>
      <c r="D176" s="86"/>
      <c r="E176" s="66"/>
      <c r="F176" s="66"/>
      <c r="G176" s="66"/>
      <c r="H176" s="66"/>
      <c r="I176" s="61"/>
      <c r="J176" s="61"/>
      <c r="K176" s="61"/>
      <c r="L176" s="61"/>
      <c r="M176" s="61"/>
      <c r="N176" s="66"/>
      <c r="O176" s="66"/>
    </row>
    <row r="177" spans="1:15" ht="43.35" customHeight="1">
      <c r="A177" s="64"/>
      <c r="B177" s="65"/>
      <c r="C177" s="61"/>
      <c r="D177" s="86"/>
      <c r="E177" s="66"/>
      <c r="F177" s="66"/>
      <c r="G177" s="66"/>
      <c r="H177" s="66"/>
      <c r="I177" s="61"/>
      <c r="J177" s="61"/>
      <c r="K177" s="61"/>
      <c r="L177" s="61"/>
      <c r="M177" s="61"/>
      <c r="N177" s="66"/>
      <c r="O177" s="66"/>
    </row>
    <row r="178" spans="1:15" ht="43.35" customHeight="1">
      <c r="A178" s="64"/>
      <c r="B178" s="65"/>
      <c r="C178" s="61"/>
      <c r="D178" s="86"/>
      <c r="E178" s="66"/>
      <c r="F178" s="66"/>
      <c r="G178" s="66"/>
      <c r="H178" s="66"/>
      <c r="I178" s="61"/>
      <c r="J178" s="61"/>
      <c r="K178" s="61"/>
      <c r="L178" s="61"/>
      <c r="M178" s="61"/>
      <c r="N178" s="66"/>
      <c r="O178" s="66"/>
    </row>
    <row r="179" spans="1:15" ht="43.35" customHeight="1">
      <c r="A179" s="64"/>
      <c r="B179" s="65"/>
      <c r="C179" s="61"/>
      <c r="D179" s="86"/>
      <c r="E179" s="66"/>
      <c r="F179" s="66"/>
      <c r="G179" s="66"/>
      <c r="H179" s="66"/>
      <c r="I179" s="61"/>
      <c r="J179" s="61"/>
      <c r="K179" s="61"/>
      <c r="L179" s="61"/>
      <c r="M179" s="61"/>
      <c r="N179" s="66"/>
      <c r="O179" s="66"/>
    </row>
    <row r="180" spans="1:15" ht="43.35" customHeight="1">
      <c r="A180" s="64"/>
      <c r="B180" s="65"/>
      <c r="C180" s="61"/>
      <c r="D180" s="86"/>
      <c r="E180" s="66"/>
      <c r="F180" s="66"/>
      <c r="G180" s="66"/>
      <c r="H180" s="66"/>
      <c r="I180" s="61"/>
      <c r="J180" s="61"/>
      <c r="K180" s="61"/>
      <c r="L180" s="61"/>
      <c r="M180" s="61"/>
      <c r="N180" s="66"/>
      <c r="O180" s="66"/>
    </row>
    <row r="181" spans="1:15" ht="43.35" customHeight="1">
      <c r="A181" s="64"/>
      <c r="B181" s="65"/>
      <c r="C181" s="61"/>
      <c r="D181" s="86"/>
      <c r="E181" s="66"/>
      <c r="F181" s="66"/>
      <c r="G181" s="66"/>
      <c r="H181" s="66"/>
      <c r="I181" s="61"/>
      <c r="J181" s="61"/>
      <c r="K181" s="61"/>
      <c r="L181" s="61"/>
      <c r="M181" s="61"/>
      <c r="N181" s="66"/>
      <c r="O181" s="66"/>
    </row>
    <row r="182" spans="1:15" ht="43.35" customHeight="1">
      <c r="A182" s="64"/>
      <c r="B182" s="65"/>
      <c r="C182" s="61"/>
      <c r="D182" s="86"/>
      <c r="E182" s="66"/>
      <c r="F182" s="66"/>
      <c r="G182" s="66"/>
      <c r="H182" s="66"/>
      <c r="I182" s="61"/>
      <c r="J182" s="61"/>
      <c r="K182" s="61"/>
      <c r="L182" s="61"/>
      <c r="M182" s="61"/>
      <c r="N182" s="66"/>
      <c r="O182" s="66"/>
    </row>
    <row r="183" spans="1:15" ht="43.35" customHeight="1">
      <c r="A183" s="64"/>
      <c r="B183" s="65"/>
      <c r="C183" s="61"/>
      <c r="D183" s="86"/>
      <c r="E183" s="66"/>
      <c r="F183" s="66"/>
      <c r="G183" s="66"/>
      <c r="H183" s="66"/>
      <c r="I183" s="61"/>
      <c r="J183" s="61"/>
      <c r="K183" s="61"/>
      <c r="L183" s="61"/>
      <c r="M183" s="61"/>
      <c r="N183" s="66"/>
      <c r="O183" s="66"/>
    </row>
    <row r="184" spans="1:15" ht="43.35" customHeight="1">
      <c r="A184" s="64"/>
      <c r="B184" s="65"/>
      <c r="C184" s="61"/>
      <c r="D184" s="86"/>
      <c r="E184" s="66"/>
      <c r="F184" s="66"/>
      <c r="G184" s="66"/>
      <c r="H184" s="66"/>
      <c r="I184" s="61"/>
      <c r="J184" s="61"/>
      <c r="K184" s="61"/>
      <c r="L184" s="61"/>
      <c r="M184" s="61"/>
      <c r="N184" s="66"/>
      <c r="O184" s="66"/>
    </row>
    <row r="185" spans="1:15" ht="43.35" customHeight="1">
      <c r="A185" s="64"/>
      <c r="B185" s="65"/>
      <c r="C185" s="61"/>
      <c r="D185" s="86"/>
      <c r="E185" s="66"/>
      <c r="F185" s="66"/>
      <c r="G185" s="66"/>
      <c r="H185" s="66"/>
      <c r="I185" s="61"/>
      <c r="J185" s="61"/>
      <c r="K185" s="61"/>
      <c r="L185" s="61"/>
      <c r="M185" s="61"/>
      <c r="N185" s="66"/>
      <c r="O185" s="66"/>
    </row>
    <row r="186" spans="1:15" ht="43.35" customHeight="1">
      <c r="A186" s="64"/>
      <c r="B186" s="65"/>
      <c r="C186" s="61"/>
      <c r="D186" s="86"/>
      <c r="E186" s="66"/>
      <c r="F186" s="66"/>
      <c r="G186" s="66"/>
      <c r="H186" s="66"/>
      <c r="I186" s="61"/>
      <c r="J186" s="61"/>
      <c r="K186" s="61"/>
      <c r="L186" s="61"/>
      <c r="M186" s="61"/>
      <c r="N186" s="66"/>
      <c r="O186" s="66"/>
    </row>
    <row r="187" spans="1:15" ht="43.35" customHeight="1">
      <c r="A187" s="64"/>
      <c r="B187" s="65"/>
      <c r="C187" s="61"/>
      <c r="D187" s="86"/>
      <c r="E187" s="66"/>
      <c r="F187" s="66"/>
      <c r="G187" s="66"/>
      <c r="H187" s="66"/>
      <c r="I187" s="61"/>
      <c r="J187" s="61"/>
      <c r="K187" s="61"/>
      <c r="L187" s="61"/>
      <c r="M187" s="61"/>
      <c r="N187" s="66"/>
      <c r="O187" s="66"/>
    </row>
    <row r="188" spans="1:15" ht="43.35" customHeight="1">
      <c r="A188" s="64"/>
      <c r="B188" s="65"/>
      <c r="C188" s="61"/>
      <c r="D188" s="86"/>
      <c r="E188" s="66"/>
      <c r="F188" s="66"/>
      <c r="G188" s="66"/>
      <c r="H188" s="66"/>
      <c r="I188" s="61"/>
      <c r="J188" s="61"/>
      <c r="K188" s="61"/>
      <c r="L188" s="61"/>
      <c r="M188" s="61"/>
      <c r="N188" s="66"/>
      <c r="O188" s="66"/>
    </row>
    <row r="189" spans="1:15" ht="43.35" customHeight="1">
      <c r="A189" s="64"/>
      <c r="B189" s="65"/>
      <c r="C189" s="61"/>
      <c r="D189" s="86"/>
      <c r="E189" s="66"/>
      <c r="F189" s="66"/>
      <c r="G189" s="66"/>
      <c r="H189" s="66"/>
      <c r="I189" s="61"/>
      <c r="J189" s="61"/>
      <c r="K189" s="61"/>
      <c r="L189" s="61"/>
      <c r="M189" s="61"/>
      <c r="N189" s="66"/>
      <c r="O189" s="66"/>
    </row>
    <row r="190" spans="1:15" ht="43.35" customHeight="1">
      <c r="A190" s="64"/>
      <c r="B190" s="65"/>
      <c r="C190" s="61"/>
      <c r="D190" s="86"/>
      <c r="E190" s="66"/>
      <c r="F190" s="66"/>
      <c r="G190" s="66"/>
      <c r="H190" s="66"/>
      <c r="I190" s="61"/>
      <c r="J190" s="61"/>
      <c r="K190" s="61"/>
      <c r="L190" s="61"/>
      <c r="M190" s="61"/>
      <c r="N190" s="66"/>
      <c r="O190" s="66"/>
    </row>
    <row r="191" spans="1:15" ht="43.35" customHeight="1">
      <c r="A191" s="64"/>
      <c r="B191" s="65"/>
      <c r="C191" s="61"/>
      <c r="D191" s="86"/>
      <c r="E191" s="66"/>
      <c r="F191" s="66"/>
      <c r="G191" s="66"/>
      <c r="H191" s="66"/>
      <c r="I191" s="61"/>
      <c r="J191" s="61"/>
      <c r="K191" s="61"/>
      <c r="L191" s="61"/>
      <c r="M191" s="61"/>
      <c r="N191" s="66"/>
      <c r="O191" s="66"/>
    </row>
    <row r="192" spans="1:15" ht="43.35" customHeight="1">
      <c r="A192" s="64"/>
      <c r="B192" s="65"/>
      <c r="C192" s="61"/>
      <c r="D192" s="86"/>
      <c r="E192" s="66"/>
      <c r="F192" s="66"/>
      <c r="G192" s="66"/>
      <c r="H192" s="66"/>
      <c r="I192" s="61"/>
      <c r="J192" s="61"/>
      <c r="K192" s="61"/>
      <c r="L192" s="61"/>
      <c r="M192" s="61"/>
      <c r="N192" s="66"/>
      <c r="O192" s="66"/>
    </row>
    <row r="193" spans="1:15" ht="43.35" customHeight="1">
      <c r="A193" s="64"/>
      <c r="B193" s="65"/>
      <c r="C193" s="61"/>
      <c r="D193" s="86"/>
      <c r="E193" s="66"/>
      <c r="F193" s="66"/>
      <c r="G193" s="66"/>
      <c r="H193" s="66"/>
      <c r="I193" s="61"/>
      <c r="J193" s="61"/>
      <c r="K193" s="61"/>
      <c r="L193" s="61"/>
      <c r="M193" s="61"/>
      <c r="N193" s="66"/>
      <c r="O193" s="66"/>
    </row>
    <row r="194" spans="1:15" ht="43.35" customHeight="1">
      <c r="A194" s="64"/>
      <c r="B194" s="65"/>
      <c r="C194" s="61"/>
      <c r="D194" s="86"/>
      <c r="E194" s="66"/>
      <c r="F194" s="66"/>
      <c r="G194" s="66"/>
      <c r="H194" s="66"/>
      <c r="I194" s="61"/>
      <c r="J194" s="61"/>
      <c r="K194" s="61"/>
      <c r="L194" s="61"/>
      <c r="M194" s="61"/>
      <c r="N194" s="66"/>
      <c r="O194" s="66"/>
    </row>
    <row r="195" spans="1:15" ht="43.35" customHeight="1">
      <c r="A195" s="64"/>
      <c r="B195" s="65"/>
      <c r="C195" s="61"/>
      <c r="D195" s="86"/>
      <c r="E195" s="66"/>
      <c r="F195" s="66"/>
      <c r="G195" s="66"/>
      <c r="H195" s="66"/>
      <c r="I195" s="61"/>
      <c r="J195" s="61"/>
      <c r="K195" s="61"/>
      <c r="L195" s="61"/>
      <c r="M195" s="61"/>
      <c r="N195" s="66"/>
      <c r="O195" s="66"/>
    </row>
    <row r="196" spans="1:15" ht="43.35" customHeight="1">
      <c r="A196" s="64"/>
      <c r="B196" s="65"/>
      <c r="C196" s="61"/>
      <c r="D196" s="86"/>
      <c r="E196" s="66"/>
      <c r="F196" s="66"/>
      <c r="G196" s="66"/>
      <c r="H196" s="66"/>
      <c r="I196" s="61"/>
      <c r="J196" s="61"/>
      <c r="K196" s="61"/>
      <c r="L196" s="61"/>
      <c r="M196" s="61"/>
      <c r="N196" s="66"/>
      <c r="O196" s="66"/>
    </row>
    <row r="197" spans="1:15" ht="43.35" customHeight="1">
      <c r="A197" s="64"/>
      <c r="B197" s="65"/>
      <c r="C197" s="61"/>
      <c r="D197" s="86"/>
      <c r="E197" s="66"/>
      <c r="F197" s="66"/>
      <c r="G197" s="66"/>
      <c r="H197" s="66"/>
      <c r="I197" s="61"/>
      <c r="J197" s="61"/>
      <c r="K197" s="61"/>
      <c r="L197" s="61"/>
      <c r="M197" s="61"/>
      <c r="N197" s="66"/>
      <c r="O197" s="66"/>
    </row>
    <row r="198" spans="1:15" ht="43.35" customHeight="1">
      <c r="A198" s="64"/>
      <c r="B198" s="65"/>
      <c r="C198" s="61"/>
      <c r="D198" s="86"/>
      <c r="E198" s="66"/>
      <c r="F198" s="66"/>
      <c r="G198" s="66"/>
      <c r="H198" s="66"/>
      <c r="I198" s="61"/>
      <c r="J198" s="61"/>
      <c r="K198" s="61"/>
      <c r="L198" s="61"/>
      <c r="M198" s="61"/>
      <c r="N198" s="66"/>
      <c r="O198" s="66"/>
    </row>
    <row r="199" spans="1:15" ht="43.35" customHeight="1">
      <c r="A199" s="64"/>
      <c r="B199" s="65"/>
      <c r="C199" s="61"/>
      <c r="D199" s="86"/>
      <c r="E199" s="66"/>
      <c r="F199" s="66"/>
      <c r="G199" s="66"/>
      <c r="H199" s="66"/>
      <c r="I199" s="61"/>
      <c r="J199" s="61"/>
      <c r="K199" s="61"/>
      <c r="L199" s="61"/>
      <c r="M199" s="61"/>
      <c r="N199" s="66"/>
      <c r="O199" s="66"/>
    </row>
    <row r="200" spans="1:15" ht="43.35" customHeight="1">
      <c r="A200" s="64"/>
      <c r="B200" s="65"/>
      <c r="C200" s="61"/>
      <c r="D200" s="86"/>
      <c r="E200" s="66"/>
      <c r="F200" s="66"/>
      <c r="G200" s="66"/>
      <c r="H200" s="66"/>
      <c r="I200" s="61"/>
      <c r="J200" s="61"/>
      <c r="K200" s="61"/>
      <c r="L200" s="61"/>
      <c r="M200" s="61"/>
      <c r="N200" s="66"/>
      <c r="O200" s="66"/>
    </row>
    <row r="201" spans="1:15" ht="43.35" customHeight="1">
      <c r="A201" s="64"/>
      <c r="B201" s="65"/>
      <c r="C201" s="61"/>
      <c r="D201" s="86"/>
      <c r="E201" s="66"/>
      <c r="F201" s="66"/>
      <c r="G201" s="66"/>
      <c r="H201" s="66"/>
      <c r="I201" s="61"/>
      <c r="J201" s="61"/>
      <c r="K201" s="61"/>
      <c r="L201" s="61"/>
      <c r="M201" s="61"/>
      <c r="N201" s="66"/>
      <c r="O201" s="66"/>
    </row>
    <row r="202" spans="1:15" ht="43.35" customHeight="1">
      <c r="A202" s="64"/>
      <c r="B202" s="65"/>
      <c r="C202" s="61"/>
      <c r="D202" s="86"/>
      <c r="E202" s="66"/>
      <c r="F202" s="66"/>
      <c r="G202" s="66"/>
      <c r="H202" s="66"/>
      <c r="I202" s="61"/>
      <c r="J202" s="61"/>
      <c r="K202" s="61"/>
      <c r="L202" s="61"/>
      <c r="M202" s="61"/>
      <c r="N202" s="66"/>
      <c r="O202" s="66"/>
    </row>
    <row r="203" spans="1:15" ht="43.35" customHeight="1">
      <c r="A203" s="64"/>
      <c r="B203" s="65"/>
      <c r="C203" s="61"/>
      <c r="D203" s="86"/>
      <c r="E203" s="66"/>
      <c r="F203" s="66"/>
      <c r="G203" s="66"/>
      <c r="H203" s="66"/>
      <c r="I203" s="61"/>
      <c r="J203" s="61"/>
      <c r="K203" s="61"/>
      <c r="L203" s="61"/>
      <c r="M203" s="61"/>
      <c r="N203" s="66"/>
      <c r="O203" s="66"/>
    </row>
    <row r="204" spans="1:15" ht="43.35" customHeight="1">
      <c r="A204" s="64"/>
      <c r="B204" s="65"/>
      <c r="C204" s="61"/>
      <c r="D204" s="86"/>
      <c r="E204" s="66"/>
      <c r="F204" s="66"/>
      <c r="G204" s="66"/>
      <c r="H204" s="66"/>
      <c r="I204" s="61"/>
      <c r="J204" s="61"/>
      <c r="K204" s="61"/>
      <c r="L204" s="61"/>
      <c r="M204" s="61"/>
      <c r="N204" s="66"/>
      <c r="O204" s="66"/>
    </row>
    <row r="205" spans="1:15" ht="43.35" customHeight="1">
      <c r="A205" s="64"/>
      <c r="B205" s="65"/>
      <c r="C205" s="61"/>
      <c r="D205" s="86"/>
      <c r="E205" s="66"/>
      <c r="F205" s="66"/>
      <c r="G205" s="66"/>
      <c r="H205" s="66"/>
      <c r="I205" s="61"/>
      <c r="J205" s="61"/>
      <c r="K205" s="61"/>
      <c r="L205" s="61"/>
      <c r="M205" s="61"/>
      <c r="N205" s="66"/>
      <c r="O205" s="66"/>
    </row>
    <row r="206" spans="1:15" ht="43.35" customHeight="1">
      <c r="A206" s="64"/>
      <c r="B206" s="65"/>
      <c r="C206" s="61"/>
      <c r="D206" s="86"/>
      <c r="E206" s="66"/>
      <c r="F206" s="66"/>
      <c r="G206" s="66"/>
      <c r="H206" s="66"/>
      <c r="I206" s="61"/>
      <c r="J206" s="61"/>
      <c r="K206" s="61"/>
      <c r="L206" s="61"/>
      <c r="M206" s="61"/>
      <c r="N206" s="66"/>
      <c r="O206" s="66"/>
    </row>
    <row r="207" spans="1:15" ht="43.35" customHeight="1">
      <c r="A207" s="64"/>
      <c r="B207" s="65"/>
      <c r="C207" s="61"/>
      <c r="D207" s="86"/>
      <c r="E207" s="66"/>
      <c r="F207" s="66"/>
      <c r="G207" s="66"/>
      <c r="H207" s="66"/>
      <c r="I207" s="61"/>
      <c r="J207" s="61"/>
      <c r="K207" s="61"/>
      <c r="L207" s="61"/>
      <c r="M207" s="61"/>
      <c r="N207" s="66"/>
      <c r="O207" s="66"/>
    </row>
    <row r="208" spans="1:15" ht="43.35" customHeight="1">
      <c r="A208" s="64"/>
      <c r="B208" s="65"/>
      <c r="C208" s="61"/>
      <c r="D208" s="86"/>
      <c r="E208" s="66"/>
      <c r="F208" s="66"/>
      <c r="G208" s="66"/>
      <c r="H208" s="66"/>
      <c r="I208" s="61"/>
      <c r="J208" s="61"/>
      <c r="K208" s="61"/>
      <c r="L208" s="61"/>
      <c r="M208" s="61"/>
      <c r="N208" s="66"/>
      <c r="O208" s="66"/>
    </row>
    <row r="209" spans="1:15" ht="43.35" customHeight="1">
      <c r="A209" s="64"/>
      <c r="B209" s="65"/>
      <c r="C209" s="61"/>
      <c r="D209" s="86"/>
      <c r="E209" s="66"/>
      <c r="F209" s="66"/>
      <c r="G209" s="66"/>
      <c r="H209" s="66"/>
      <c r="I209" s="61"/>
      <c r="J209" s="61"/>
      <c r="K209" s="61"/>
      <c r="L209" s="61"/>
      <c r="M209" s="61"/>
      <c r="N209" s="66"/>
      <c r="O209" s="66"/>
    </row>
    <row r="210" spans="1:15" ht="43.35" customHeight="1">
      <c r="A210" s="64"/>
      <c r="B210" s="65"/>
      <c r="C210" s="61"/>
      <c r="D210" s="86"/>
      <c r="E210" s="66"/>
      <c r="F210" s="66"/>
      <c r="G210" s="66"/>
      <c r="H210" s="66"/>
      <c r="I210" s="61"/>
      <c r="J210" s="61"/>
      <c r="K210" s="61"/>
      <c r="L210" s="61"/>
      <c r="M210" s="61"/>
      <c r="N210" s="66"/>
      <c r="O210" s="66"/>
    </row>
    <row r="211" spans="1:15" ht="43.35" customHeight="1">
      <c r="A211" s="64"/>
      <c r="B211" s="65"/>
      <c r="C211" s="61"/>
      <c r="D211" s="86"/>
      <c r="E211" s="66"/>
      <c r="F211" s="66"/>
      <c r="G211" s="66"/>
      <c r="H211" s="66"/>
      <c r="I211" s="61"/>
      <c r="J211" s="61"/>
      <c r="K211" s="61"/>
      <c r="L211" s="61"/>
      <c r="M211" s="61"/>
      <c r="N211" s="66"/>
      <c r="O211" s="66"/>
    </row>
    <row r="212" spans="1:15" ht="43.35" customHeight="1">
      <c r="A212" s="64"/>
      <c r="B212" s="65"/>
      <c r="C212" s="61"/>
      <c r="D212" s="86"/>
      <c r="E212" s="66"/>
      <c r="F212" s="66"/>
      <c r="G212" s="66"/>
      <c r="H212" s="66"/>
      <c r="I212" s="61"/>
      <c r="J212" s="61"/>
      <c r="K212" s="61"/>
      <c r="L212" s="61"/>
      <c r="M212" s="61"/>
      <c r="N212" s="66"/>
      <c r="O212" s="66"/>
    </row>
    <row r="213" spans="1:15" ht="43.35" customHeight="1">
      <c r="A213" s="64"/>
      <c r="B213" s="65"/>
      <c r="C213" s="61"/>
      <c r="D213" s="86"/>
      <c r="E213" s="66"/>
      <c r="F213" s="66"/>
      <c r="G213" s="66"/>
      <c r="H213" s="66"/>
      <c r="I213" s="61"/>
      <c r="J213" s="61"/>
      <c r="K213" s="61"/>
      <c r="L213" s="61"/>
      <c r="M213" s="61"/>
      <c r="N213" s="66"/>
      <c r="O213" s="66"/>
    </row>
    <row r="214" spans="1:15" ht="43.35" customHeight="1">
      <c r="A214" s="64"/>
      <c r="B214" s="65"/>
      <c r="C214" s="61"/>
      <c r="D214" s="86"/>
      <c r="E214" s="66"/>
      <c r="F214" s="66"/>
      <c r="G214" s="66"/>
      <c r="H214" s="66"/>
      <c r="I214" s="61"/>
      <c r="J214" s="61"/>
      <c r="K214" s="61"/>
      <c r="L214" s="61"/>
      <c r="M214" s="61"/>
      <c r="N214" s="66"/>
      <c r="O214" s="66"/>
    </row>
    <row r="215" spans="1:15" ht="43.35" customHeight="1">
      <c r="A215" s="64"/>
      <c r="B215" s="65"/>
      <c r="C215" s="61"/>
      <c r="D215" s="86"/>
      <c r="E215" s="66"/>
      <c r="F215" s="66"/>
      <c r="G215" s="66"/>
      <c r="H215" s="66"/>
      <c r="I215" s="61"/>
      <c r="J215" s="61"/>
      <c r="K215" s="61"/>
      <c r="L215" s="61"/>
      <c r="M215" s="61"/>
      <c r="N215" s="66"/>
      <c r="O215" s="66"/>
    </row>
    <row r="216" spans="1:15" ht="43.35" customHeight="1">
      <c r="A216" s="64"/>
      <c r="B216" s="65"/>
      <c r="C216" s="61"/>
      <c r="D216" s="86"/>
      <c r="E216" s="66"/>
      <c r="F216" s="66"/>
      <c r="G216" s="66"/>
      <c r="H216" s="66"/>
      <c r="I216" s="61"/>
      <c r="J216" s="61"/>
      <c r="K216" s="61"/>
      <c r="L216" s="61"/>
      <c r="M216" s="61"/>
      <c r="N216" s="66"/>
      <c r="O216" s="66"/>
    </row>
    <row r="217" spans="1:15" ht="43.35" customHeight="1">
      <c r="A217" s="64"/>
      <c r="B217" s="65"/>
      <c r="C217" s="61"/>
      <c r="D217" s="86"/>
      <c r="E217" s="66"/>
      <c r="F217" s="66"/>
      <c r="G217" s="66"/>
      <c r="H217" s="66"/>
      <c r="I217" s="61"/>
      <c r="J217" s="61"/>
      <c r="K217" s="61"/>
      <c r="L217" s="61"/>
      <c r="M217" s="61"/>
      <c r="N217" s="66"/>
      <c r="O217" s="66"/>
    </row>
    <row r="218" spans="1:15" ht="43.35" customHeight="1">
      <c r="A218" s="64"/>
      <c r="B218" s="65"/>
      <c r="C218" s="61"/>
      <c r="D218" s="86"/>
      <c r="E218" s="66"/>
      <c r="F218" s="66"/>
      <c r="G218" s="66"/>
      <c r="H218" s="66"/>
      <c r="I218" s="61"/>
      <c r="J218" s="61"/>
      <c r="K218" s="61"/>
      <c r="L218" s="61"/>
      <c r="M218" s="61"/>
      <c r="N218" s="66"/>
      <c r="O218" s="66"/>
    </row>
    <row r="219" spans="1:15" ht="43.35" customHeight="1">
      <c r="A219" s="64"/>
      <c r="B219" s="65"/>
      <c r="C219" s="61"/>
      <c r="D219" s="86"/>
      <c r="E219" s="66"/>
      <c r="F219" s="66"/>
      <c r="G219" s="66"/>
      <c r="H219" s="66"/>
      <c r="I219" s="61"/>
      <c r="J219" s="61"/>
      <c r="K219" s="61"/>
      <c r="L219" s="61"/>
      <c r="M219" s="61"/>
      <c r="N219" s="66"/>
      <c r="O219" s="66"/>
    </row>
    <row r="220" spans="1:15" ht="43.35" customHeight="1">
      <c r="A220" s="64"/>
      <c r="B220" s="65"/>
      <c r="C220" s="61"/>
      <c r="D220" s="86"/>
      <c r="E220" s="66"/>
      <c r="F220" s="66"/>
      <c r="G220" s="66"/>
      <c r="H220" s="66"/>
      <c r="I220" s="61"/>
      <c r="J220" s="61"/>
      <c r="K220" s="61"/>
      <c r="L220" s="61"/>
      <c r="M220" s="61"/>
      <c r="N220" s="66"/>
      <c r="O220" s="66"/>
    </row>
    <row r="221" spans="1:15" ht="43.35" customHeight="1">
      <c r="A221" s="64"/>
      <c r="B221" s="65"/>
      <c r="C221" s="61"/>
      <c r="D221" s="86"/>
      <c r="E221" s="66"/>
      <c r="F221" s="66"/>
      <c r="G221" s="66"/>
      <c r="H221" s="66"/>
      <c r="I221" s="61"/>
      <c r="J221" s="61"/>
      <c r="K221" s="61"/>
      <c r="L221" s="61"/>
      <c r="M221" s="61"/>
      <c r="N221" s="66"/>
      <c r="O221" s="66"/>
    </row>
    <row r="222" spans="1:15" ht="43.35" customHeight="1">
      <c r="A222" s="64"/>
      <c r="B222" s="65"/>
      <c r="C222" s="61"/>
      <c r="D222" s="86"/>
      <c r="E222" s="66"/>
      <c r="F222" s="66"/>
      <c r="G222" s="66"/>
      <c r="H222" s="66"/>
      <c r="I222" s="61"/>
      <c r="J222" s="61"/>
      <c r="K222" s="61"/>
      <c r="L222" s="61"/>
      <c r="M222" s="61"/>
      <c r="N222" s="66"/>
      <c r="O222" s="66"/>
    </row>
    <row r="223" spans="1:15" ht="43.35" customHeight="1">
      <c r="A223" s="64"/>
      <c r="B223" s="65"/>
      <c r="C223" s="61"/>
      <c r="D223" s="86"/>
      <c r="E223" s="66"/>
      <c r="F223" s="66"/>
      <c r="G223" s="66"/>
      <c r="H223" s="66"/>
      <c r="I223" s="61"/>
      <c r="J223" s="61"/>
      <c r="K223" s="61"/>
      <c r="L223" s="61"/>
      <c r="M223" s="61"/>
      <c r="N223" s="66"/>
      <c r="O223" s="66"/>
    </row>
    <row r="224" spans="1:15" ht="43.35" customHeight="1">
      <c r="A224" s="64"/>
      <c r="B224" s="65"/>
      <c r="C224" s="61"/>
      <c r="D224" s="86"/>
      <c r="E224" s="66"/>
      <c r="F224" s="66"/>
      <c r="G224" s="66"/>
      <c r="H224" s="66"/>
      <c r="I224" s="61"/>
      <c r="J224" s="61"/>
      <c r="K224" s="61"/>
      <c r="L224" s="61"/>
      <c r="M224" s="61"/>
      <c r="N224" s="66"/>
      <c r="O224" s="66"/>
    </row>
    <row r="225" spans="1:15" ht="43.35" customHeight="1">
      <c r="A225" s="64"/>
      <c r="B225" s="65"/>
      <c r="C225" s="61"/>
      <c r="D225" s="86"/>
      <c r="E225" s="66"/>
      <c r="F225" s="66"/>
      <c r="G225" s="66"/>
      <c r="H225" s="66"/>
      <c r="I225" s="61"/>
      <c r="J225" s="61"/>
      <c r="K225" s="61"/>
      <c r="L225" s="61"/>
      <c r="M225" s="61"/>
      <c r="N225" s="66"/>
      <c r="O225" s="66"/>
    </row>
    <row r="226" spans="1:15" ht="43.35" customHeight="1">
      <c r="A226" s="64"/>
      <c r="B226" s="65"/>
      <c r="C226" s="61"/>
      <c r="D226" s="86"/>
      <c r="E226" s="66"/>
      <c r="F226" s="66"/>
      <c r="G226" s="66"/>
      <c r="H226" s="66"/>
      <c r="I226" s="61"/>
      <c r="J226" s="61"/>
      <c r="K226" s="61"/>
      <c r="L226" s="61"/>
      <c r="M226" s="61"/>
      <c r="N226" s="66"/>
      <c r="O226" s="66"/>
    </row>
    <row r="227" spans="1:15" ht="43.35" customHeight="1">
      <c r="A227" s="64"/>
      <c r="B227" s="65"/>
      <c r="C227" s="61"/>
      <c r="D227" s="86"/>
      <c r="E227" s="66"/>
      <c r="F227" s="66"/>
      <c r="G227" s="66"/>
      <c r="H227" s="66"/>
      <c r="I227" s="61"/>
      <c r="J227" s="61"/>
      <c r="K227" s="61"/>
      <c r="L227" s="61"/>
      <c r="M227" s="61"/>
      <c r="N227" s="66"/>
      <c r="O227" s="66"/>
    </row>
    <row r="228" spans="1:15" ht="43.35" customHeight="1">
      <c r="A228" s="64"/>
      <c r="B228" s="65"/>
      <c r="C228" s="61"/>
      <c r="D228" s="86"/>
      <c r="E228" s="66"/>
      <c r="F228" s="66"/>
      <c r="G228" s="66"/>
      <c r="H228" s="66"/>
      <c r="I228" s="61"/>
      <c r="J228" s="61"/>
      <c r="K228" s="61"/>
      <c r="L228" s="61"/>
      <c r="M228" s="61"/>
      <c r="N228" s="66"/>
      <c r="O228" s="66"/>
    </row>
    <row r="229" spans="1:15" ht="43.35" customHeight="1">
      <c r="A229" s="64"/>
      <c r="B229" s="65"/>
      <c r="C229" s="61"/>
      <c r="D229" s="86"/>
      <c r="E229" s="66"/>
      <c r="F229" s="66"/>
      <c r="G229" s="66"/>
      <c r="H229" s="66"/>
      <c r="I229" s="61"/>
      <c r="J229" s="61"/>
      <c r="K229" s="61"/>
      <c r="L229" s="61"/>
      <c r="M229" s="61"/>
      <c r="N229" s="66"/>
      <c r="O229" s="66"/>
    </row>
    <row r="230" spans="1:15" ht="43.35" customHeight="1">
      <c r="A230" s="64"/>
      <c r="B230" s="65"/>
      <c r="C230" s="61"/>
      <c r="D230" s="86"/>
      <c r="E230" s="66"/>
      <c r="F230" s="66"/>
      <c r="G230" s="66"/>
      <c r="H230" s="66"/>
      <c r="I230" s="61"/>
      <c r="J230" s="61"/>
      <c r="K230" s="61"/>
      <c r="L230" s="61"/>
      <c r="M230" s="61"/>
      <c r="N230" s="66"/>
      <c r="O230" s="66"/>
    </row>
    <row r="231" spans="1:15" ht="43.35" customHeight="1">
      <c r="A231" s="64"/>
      <c r="B231" s="65"/>
      <c r="C231" s="61"/>
      <c r="D231" s="86"/>
      <c r="E231" s="66"/>
      <c r="F231" s="66"/>
      <c r="G231" s="66"/>
      <c r="H231" s="66"/>
      <c r="I231" s="61"/>
      <c r="J231" s="61"/>
      <c r="K231" s="61"/>
      <c r="L231" s="61"/>
      <c r="M231" s="61"/>
      <c r="N231" s="66"/>
      <c r="O231" s="66"/>
    </row>
    <row r="232" spans="1:15" ht="43.35" customHeight="1">
      <c r="A232" s="64"/>
      <c r="B232" s="65"/>
      <c r="C232" s="61"/>
      <c r="D232" s="86"/>
      <c r="E232" s="66"/>
      <c r="F232" s="66"/>
      <c r="G232" s="66"/>
      <c r="H232" s="66"/>
      <c r="I232" s="61"/>
      <c r="J232" s="61"/>
      <c r="K232" s="61"/>
      <c r="L232" s="61"/>
      <c r="M232" s="61"/>
      <c r="N232" s="66"/>
      <c r="O232" s="66"/>
    </row>
    <row r="233" spans="1:15" ht="43.35" customHeight="1">
      <c r="A233" s="64"/>
      <c r="B233" s="65"/>
      <c r="C233" s="61"/>
      <c r="D233" s="86"/>
      <c r="E233" s="66"/>
      <c r="F233" s="66"/>
      <c r="G233" s="66"/>
      <c r="H233" s="66"/>
      <c r="I233" s="61"/>
      <c r="J233" s="61"/>
      <c r="K233" s="61"/>
      <c r="L233" s="61"/>
      <c r="M233" s="61"/>
      <c r="N233" s="66"/>
      <c r="O233" s="66"/>
    </row>
    <row r="234" spans="1:15" ht="43.35" customHeight="1">
      <c r="A234" s="64"/>
      <c r="B234" s="65"/>
      <c r="C234" s="61"/>
      <c r="D234" s="86"/>
      <c r="E234" s="66"/>
      <c r="F234" s="66"/>
      <c r="G234" s="66"/>
      <c r="H234" s="66"/>
      <c r="I234" s="61"/>
      <c r="J234" s="61"/>
      <c r="K234" s="61"/>
      <c r="L234" s="61"/>
      <c r="M234" s="61"/>
      <c r="N234" s="66"/>
      <c r="O234" s="66"/>
    </row>
    <row r="235" spans="1:15" ht="43.35" customHeight="1">
      <c r="A235" s="64"/>
      <c r="B235" s="65"/>
      <c r="C235" s="61"/>
      <c r="D235" s="86"/>
      <c r="E235" s="66"/>
      <c r="F235" s="66"/>
      <c r="G235" s="66"/>
      <c r="H235" s="66"/>
      <c r="I235" s="61"/>
      <c r="J235" s="61"/>
      <c r="K235" s="61"/>
      <c r="L235" s="61"/>
      <c r="M235" s="61"/>
      <c r="N235" s="66"/>
      <c r="O235" s="66"/>
    </row>
    <row r="236" spans="1:15" ht="43.35" customHeight="1">
      <c r="A236" s="64"/>
      <c r="B236" s="65"/>
      <c r="C236" s="61"/>
      <c r="D236" s="86"/>
      <c r="E236" s="66"/>
      <c r="F236" s="66"/>
      <c r="G236" s="66"/>
      <c r="H236" s="66"/>
      <c r="I236" s="61"/>
      <c r="J236" s="61"/>
      <c r="K236" s="61"/>
      <c r="L236" s="61"/>
      <c r="M236" s="61"/>
      <c r="N236" s="66"/>
      <c r="O236" s="66"/>
    </row>
    <row r="237" spans="1:15" ht="43.35" customHeight="1">
      <c r="A237" s="64"/>
      <c r="B237" s="65"/>
      <c r="C237" s="61"/>
      <c r="D237" s="86"/>
      <c r="E237" s="66"/>
      <c r="F237" s="66"/>
      <c r="G237" s="66"/>
      <c r="H237" s="66"/>
      <c r="I237" s="61"/>
      <c r="J237" s="61"/>
      <c r="K237" s="61"/>
      <c r="L237" s="61"/>
      <c r="M237" s="61"/>
      <c r="N237" s="66"/>
      <c r="O237" s="66"/>
    </row>
    <row r="238" spans="1:15" ht="43.35" customHeight="1">
      <c r="A238" s="64"/>
      <c r="B238" s="65"/>
      <c r="C238" s="61"/>
      <c r="D238" s="86"/>
      <c r="E238" s="66"/>
      <c r="F238" s="66"/>
      <c r="G238" s="66"/>
      <c r="H238" s="66"/>
      <c r="I238" s="61"/>
      <c r="J238" s="61"/>
      <c r="K238" s="61"/>
      <c r="L238" s="61"/>
      <c r="M238" s="61"/>
      <c r="N238" s="66"/>
      <c r="O238" s="66"/>
    </row>
    <row r="239" spans="1:15" ht="43.35" customHeight="1">
      <c r="A239" s="64"/>
      <c r="B239" s="65"/>
      <c r="C239" s="61"/>
      <c r="D239" s="86"/>
      <c r="E239" s="66"/>
      <c r="F239" s="66"/>
      <c r="G239" s="66"/>
      <c r="H239" s="66"/>
      <c r="I239" s="61"/>
      <c r="J239" s="61"/>
      <c r="K239" s="61"/>
      <c r="L239" s="61"/>
      <c r="M239" s="61"/>
      <c r="N239" s="66"/>
      <c r="O239" s="66"/>
    </row>
    <row r="240" spans="1:15" ht="43.35" customHeight="1">
      <c r="A240" s="64"/>
      <c r="B240" s="65"/>
      <c r="C240" s="61"/>
      <c r="D240" s="86"/>
      <c r="E240" s="66"/>
      <c r="F240" s="66"/>
      <c r="G240" s="66"/>
      <c r="H240" s="66"/>
      <c r="I240" s="61"/>
      <c r="J240" s="61"/>
      <c r="K240" s="61"/>
      <c r="L240" s="61"/>
      <c r="M240" s="61"/>
      <c r="N240" s="66"/>
      <c r="O240" s="66"/>
    </row>
    <row r="241" spans="1:15" ht="43.35" customHeight="1">
      <c r="A241" s="64"/>
      <c r="B241" s="65"/>
      <c r="C241" s="61"/>
      <c r="D241" s="86"/>
      <c r="E241" s="66"/>
      <c r="F241" s="66"/>
      <c r="G241" s="66"/>
      <c r="H241" s="66"/>
      <c r="I241" s="61"/>
      <c r="J241" s="61"/>
      <c r="K241" s="61"/>
      <c r="L241" s="61"/>
      <c r="M241" s="61"/>
      <c r="N241" s="66"/>
      <c r="O241" s="66"/>
    </row>
    <row r="242" spans="1:15" ht="43.35" customHeight="1">
      <c r="A242" s="64"/>
      <c r="B242" s="65"/>
      <c r="C242" s="61"/>
      <c r="D242" s="86"/>
      <c r="E242" s="66"/>
      <c r="F242" s="66"/>
      <c r="G242" s="66"/>
      <c r="H242" s="66"/>
      <c r="I242" s="61"/>
      <c r="J242" s="61"/>
      <c r="K242" s="61"/>
      <c r="L242" s="61"/>
      <c r="M242" s="61"/>
      <c r="N242" s="66"/>
      <c r="O242" s="66"/>
    </row>
    <row r="243" spans="1:15" ht="43.35" customHeight="1">
      <c r="A243" s="64"/>
      <c r="B243" s="65"/>
      <c r="C243" s="61"/>
      <c r="D243" s="86"/>
      <c r="E243" s="66"/>
      <c r="F243" s="66"/>
      <c r="G243" s="66"/>
      <c r="H243" s="66"/>
      <c r="I243" s="61"/>
      <c r="J243" s="61"/>
      <c r="K243" s="61"/>
      <c r="L243" s="61"/>
      <c r="M243" s="61"/>
      <c r="N243" s="66"/>
      <c r="O243" s="66"/>
    </row>
    <row r="244" spans="1:15" ht="43.35" customHeight="1">
      <c r="A244" s="64"/>
      <c r="B244" s="65"/>
      <c r="C244" s="61"/>
      <c r="D244" s="86"/>
      <c r="E244" s="66"/>
      <c r="F244" s="66"/>
      <c r="G244" s="66"/>
      <c r="H244" s="66"/>
      <c r="I244" s="61"/>
      <c r="J244" s="61"/>
      <c r="K244" s="61"/>
      <c r="L244" s="61"/>
      <c r="M244" s="61"/>
      <c r="N244" s="66"/>
      <c r="O244" s="66"/>
    </row>
    <row r="245" spans="1:15" ht="43.35" customHeight="1">
      <c r="A245" s="64"/>
      <c r="B245" s="65"/>
      <c r="C245" s="61"/>
      <c r="D245" s="86"/>
      <c r="E245" s="66"/>
      <c r="F245" s="66"/>
      <c r="G245" s="66"/>
      <c r="H245" s="66"/>
      <c r="I245" s="61"/>
      <c r="J245" s="61"/>
      <c r="K245" s="61"/>
      <c r="L245" s="61"/>
      <c r="M245" s="61"/>
      <c r="N245" s="66"/>
      <c r="O245" s="66"/>
    </row>
    <row r="246" spans="1:15" ht="43.35" customHeight="1">
      <c r="A246" s="64"/>
      <c r="B246" s="65"/>
      <c r="C246" s="61"/>
      <c r="D246" s="86"/>
      <c r="E246" s="66"/>
      <c r="F246" s="66"/>
      <c r="G246" s="66"/>
      <c r="H246" s="66"/>
      <c r="I246" s="61"/>
      <c r="J246" s="61"/>
      <c r="K246" s="61"/>
      <c r="L246" s="61"/>
      <c r="M246" s="61"/>
      <c r="N246" s="66"/>
      <c r="O246" s="66"/>
    </row>
    <row r="247" spans="1:15" ht="43.35" customHeight="1">
      <c r="A247" s="64"/>
      <c r="B247" s="65"/>
      <c r="C247" s="61"/>
      <c r="D247" s="86"/>
      <c r="E247" s="66"/>
      <c r="F247" s="66"/>
      <c r="G247" s="66"/>
      <c r="H247" s="66"/>
      <c r="I247" s="61"/>
      <c r="J247" s="61"/>
      <c r="K247" s="61"/>
      <c r="L247" s="61"/>
      <c r="M247" s="61"/>
      <c r="N247" s="66"/>
      <c r="O247" s="66"/>
    </row>
    <row r="248" spans="1:15" ht="43.35" customHeight="1">
      <c r="A248" s="64"/>
      <c r="B248" s="65"/>
      <c r="C248" s="61"/>
      <c r="D248" s="86"/>
      <c r="E248" s="66"/>
      <c r="F248" s="66"/>
      <c r="G248" s="66"/>
      <c r="H248" s="66"/>
      <c r="I248" s="61"/>
      <c r="J248" s="61"/>
      <c r="K248" s="61"/>
      <c r="L248" s="61"/>
      <c r="M248" s="61"/>
      <c r="N248" s="66"/>
      <c r="O248" s="66"/>
    </row>
    <row r="249" spans="1:15" ht="43.35" customHeight="1">
      <c r="A249" s="64"/>
      <c r="B249" s="65"/>
      <c r="C249" s="61"/>
      <c r="D249" s="86"/>
      <c r="E249" s="66"/>
      <c r="F249" s="66"/>
      <c r="G249" s="66"/>
      <c r="H249" s="66"/>
      <c r="I249" s="61"/>
      <c r="J249" s="61"/>
      <c r="K249" s="61"/>
      <c r="L249" s="61"/>
      <c r="M249" s="61"/>
      <c r="N249" s="66"/>
      <c r="O249" s="66"/>
    </row>
    <row r="250" spans="1:15" ht="43.35" customHeight="1">
      <c r="A250" s="64"/>
      <c r="B250" s="65"/>
      <c r="C250" s="61"/>
      <c r="D250" s="86"/>
      <c r="E250" s="66"/>
      <c r="F250" s="66"/>
      <c r="G250" s="66"/>
      <c r="H250" s="66"/>
      <c r="I250" s="61"/>
      <c r="J250" s="61"/>
      <c r="K250" s="61"/>
      <c r="L250" s="61"/>
      <c r="M250" s="61"/>
      <c r="N250" s="66"/>
      <c r="O250" s="66"/>
    </row>
    <row r="251" spans="1:15" ht="43.35" customHeight="1">
      <c r="A251" s="64"/>
      <c r="B251" s="65"/>
      <c r="C251" s="61"/>
      <c r="D251" s="86"/>
      <c r="E251" s="66"/>
      <c r="F251" s="66"/>
      <c r="G251" s="66"/>
      <c r="H251" s="66"/>
      <c r="I251" s="61"/>
      <c r="J251" s="61"/>
      <c r="K251" s="61"/>
      <c r="L251" s="61"/>
      <c r="M251" s="61"/>
      <c r="N251" s="66"/>
      <c r="O251" s="66"/>
    </row>
    <row r="252" spans="1:15" ht="43.35" customHeight="1">
      <c r="A252" s="64"/>
      <c r="B252" s="65"/>
      <c r="C252" s="61"/>
      <c r="D252" s="86"/>
      <c r="E252" s="66"/>
      <c r="F252" s="66"/>
      <c r="G252" s="66"/>
      <c r="H252" s="66"/>
      <c r="I252" s="61"/>
      <c r="J252" s="61"/>
      <c r="K252" s="61"/>
      <c r="L252" s="61"/>
      <c r="M252" s="61"/>
      <c r="N252" s="66"/>
      <c r="O252" s="66"/>
    </row>
    <row r="253" spans="1:15" ht="43.35" customHeight="1">
      <c r="A253" s="64"/>
      <c r="B253" s="65"/>
      <c r="C253" s="61"/>
      <c r="D253" s="86"/>
      <c r="E253" s="66"/>
      <c r="F253" s="66"/>
      <c r="G253" s="66"/>
      <c r="H253" s="66"/>
      <c r="I253" s="61"/>
      <c r="J253" s="61"/>
      <c r="K253" s="61"/>
      <c r="L253" s="61"/>
      <c r="M253" s="61"/>
      <c r="N253" s="66"/>
      <c r="O253" s="66"/>
    </row>
    <row r="254" spans="1:15" ht="43.35" customHeight="1">
      <c r="A254" s="64"/>
      <c r="B254" s="65"/>
      <c r="C254" s="61"/>
      <c r="D254" s="86"/>
      <c r="E254" s="66"/>
      <c r="F254" s="66"/>
      <c r="G254" s="66"/>
      <c r="H254" s="66"/>
      <c r="I254" s="61"/>
      <c r="J254" s="61"/>
      <c r="K254" s="61"/>
      <c r="L254" s="61"/>
      <c r="M254" s="61"/>
      <c r="N254" s="66"/>
      <c r="O254" s="66"/>
    </row>
    <row r="255" spans="1:15" ht="43.35" customHeight="1">
      <c r="A255" s="64"/>
      <c r="B255" s="65"/>
      <c r="C255" s="61"/>
      <c r="D255" s="86"/>
      <c r="E255" s="66"/>
      <c r="F255" s="66"/>
      <c r="G255" s="66"/>
      <c r="H255" s="66"/>
      <c r="I255" s="61"/>
      <c r="J255" s="61"/>
      <c r="K255" s="61"/>
      <c r="L255" s="61"/>
      <c r="M255" s="61"/>
      <c r="N255" s="66"/>
      <c r="O255" s="66"/>
    </row>
    <row r="256" spans="1:15" ht="43.35" customHeight="1">
      <c r="A256" s="64"/>
      <c r="B256" s="65"/>
      <c r="C256" s="61"/>
      <c r="D256" s="86"/>
      <c r="E256" s="66"/>
      <c r="F256" s="66"/>
      <c r="G256" s="66"/>
      <c r="H256" s="66"/>
      <c r="I256" s="61"/>
      <c r="J256" s="61"/>
      <c r="K256" s="61"/>
      <c r="L256" s="61"/>
      <c r="M256" s="61"/>
      <c r="N256" s="66"/>
      <c r="O256" s="66"/>
    </row>
    <row r="257" spans="1:15" ht="43.35" customHeight="1">
      <c r="A257" s="64"/>
      <c r="B257" s="65"/>
      <c r="C257" s="61"/>
      <c r="D257" s="86"/>
      <c r="E257" s="66"/>
      <c r="F257" s="66"/>
      <c r="G257" s="66"/>
      <c r="H257" s="66"/>
      <c r="I257" s="61"/>
      <c r="J257" s="61"/>
      <c r="K257" s="61"/>
      <c r="L257" s="61"/>
      <c r="M257" s="61"/>
      <c r="N257" s="66"/>
      <c r="O257" s="66"/>
    </row>
    <row r="258" spans="1:15" ht="43.35" customHeight="1">
      <c r="A258" s="64"/>
      <c r="B258" s="65"/>
      <c r="C258" s="61"/>
      <c r="D258" s="86"/>
      <c r="E258" s="66"/>
      <c r="F258" s="66"/>
      <c r="G258" s="66"/>
      <c r="H258" s="66"/>
      <c r="I258" s="61"/>
      <c r="J258" s="61"/>
      <c r="K258" s="61"/>
      <c r="L258" s="61"/>
      <c r="M258" s="61"/>
      <c r="N258" s="66"/>
      <c r="O258" s="66"/>
    </row>
    <row r="259" spans="1:15" ht="43.35" customHeight="1">
      <c r="A259" s="64"/>
      <c r="B259" s="65"/>
      <c r="C259" s="61"/>
      <c r="D259" s="86"/>
      <c r="E259" s="66"/>
      <c r="F259" s="66"/>
      <c r="G259" s="66"/>
      <c r="H259" s="66"/>
      <c r="I259" s="61"/>
      <c r="J259" s="61"/>
      <c r="K259" s="61"/>
      <c r="L259" s="61"/>
      <c r="M259" s="61"/>
      <c r="N259" s="66"/>
      <c r="O259" s="66"/>
    </row>
    <row r="260" spans="1:15" ht="43.35" customHeight="1">
      <c r="A260" s="64"/>
      <c r="B260" s="65"/>
      <c r="C260" s="61"/>
      <c r="D260" s="86"/>
      <c r="E260" s="66"/>
      <c r="F260" s="66"/>
      <c r="G260" s="66"/>
      <c r="H260" s="66"/>
      <c r="I260" s="61"/>
      <c r="J260" s="61"/>
      <c r="K260" s="61"/>
      <c r="L260" s="61"/>
      <c r="M260" s="61"/>
      <c r="N260" s="66"/>
      <c r="O260" s="66"/>
    </row>
    <row r="261" spans="1:15" ht="43.35" customHeight="1">
      <c r="A261" s="64"/>
      <c r="B261" s="65"/>
      <c r="C261" s="61"/>
      <c r="D261" s="86"/>
      <c r="E261" s="66"/>
      <c r="F261" s="66"/>
      <c r="G261" s="66"/>
      <c r="H261" s="66"/>
      <c r="I261" s="61"/>
      <c r="J261" s="61"/>
      <c r="K261" s="61"/>
      <c r="L261" s="61"/>
      <c r="M261" s="61"/>
      <c r="N261" s="66"/>
      <c r="O261" s="66"/>
    </row>
    <row r="262" spans="1:15" ht="43.35" customHeight="1">
      <c r="A262" s="64"/>
      <c r="B262" s="65"/>
      <c r="C262" s="61"/>
      <c r="D262" s="86"/>
      <c r="E262" s="66"/>
      <c r="F262" s="66"/>
      <c r="G262" s="66"/>
      <c r="H262" s="66"/>
      <c r="I262" s="61"/>
      <c r="J262" s="61"/>
      <c r="K262" s="61"/>
      <c r="L262" s="61"/>
      <c r="M262" s="61"/>
      <c r="N262" s="66"/>
      <c r="O262" s="66"/>
    </row>
    <row r="263" spans="1:15" ht="43.35" customHeight="1">
      <c r="A263" s="64"/>
      <c r="B263" s="65"/>
      <c r="C263" s="61"/>
      <c r="D263" s="86"/>
      <c r="E263" s="66"/>
      <c r="F263" s="66"/>
      <c r="G263" s="66"/>
      <c r="H263" s="66"/>
      <c r="I263" s="61"/>
      <c r="J263" s="61"/>
      <c r="K263" s="61"/>
      <c r="L263" s="61"/>
      <c r="M263" s="61"/>
      <c r="N263" s="66"/>
      <c r="O263" s="66"/>
    </row>
    <row r="264" spans="1:15" ht="43.35" customHeight="1">
      <c r="A264" s="64"/>
      <c r="B264" s="65"/>
      <c r="C264" s="61"/>
      <c r="D264" s="86"/>
      <c r="E264" s="66"/>
      <c r="F264" s="66"/>
      <c r="G264" s="66"/>
      <c r="H264" s="66"/>
      <c r="I264" s="61"/>
      <c r="J264" s="61"/>
      <c r="K264" s="61"/>
      <c r="L264" s="61"/>
      <c r="M264" s="61"/>
      <c r="N264" s="66"/>
      <c r="O264" s="66"/>
    </row>
    <row r="265" spans="1:15" ht="43.35" customHeight="1">
      <c r="A265" s="64"/>
      <c r="B265" s="65"/>
      <c r="C265" s="61"/>
      <c r="D265" s="86"/>
      <c r="E265" s="66"/>
      <c r="F265" s="66"/>
      <c r="G265" s="66"/>
      <c r="H265" s="66"/>
      <c r="I265" s="61"/>
      <c r="J265" s="61"/>
      <c r="K265" s="61"/>
      <c r="L265" s="61"/>
      <c r="M265" s="61"/>
      <c r="N265" s="66"/>
      <c r="O265" s="66"/>
    </row>
    <row r="266" spans="1:15" ht="43.35" customHeight="1">
      <c r="A266" s="64"/>
      <c r="B266" s="65"/>
      <c r="C266" s="61"/>
      <c r="D266" s="86"/>
      <c r="E266" s="66"/>
      <c r="F266" s="66"/>
      <c r="G266" s="66"/>
      <c r="H266" s="66"/>
      <c r="I266" s="61"/>
      <c r="J266" s="61"/>
      <c r="K266" s="61"/>
      <c r="L266" s="61"/>
      <c r="M266" s="61"/>
      <c r="N266" s="66"/>
      <c r="O266" s="66"/>
    </row>
    <row r="267" spans="1:15" ht="43.35" customHeight="1">
      <c r="A267" s="64"/>
      <c r="B267" s="65"/>
      <c r="C267" s="61"/>
      <c r="D267" s="86"/>
      <c r="E267" s="66"/>
      <c r="F267" s="66"/>
      <c r="G267" s="66"/>
      <c r="H267" s="66"/>
      <c r="I267" s="61"/>
      <c r="J267" s="61"/>
      <c r="K267" s="61"/>
      <c r="L267" s="61"/>
      <c r="M267" s="61"/>
      <c r="N267" s="66"/>
      <c r="O267" s="66"/>
    </row>
    <row r="268" spans="1:15" ht="43.35" customHeight="1">
      <c r="A268" s="64"/>
      <c r="B268" s="65"/>
      <c r="C268" s="61"/>
      <c r="D268" s="86"/>
      <c r="E268" s="66"/>
      <c r="F268" s="66"/>
      <c r="G268" s="66"/>
      <c r="H268" s="66"/>
      <c r="I268" s="61"/>
      <c r="J268" s="61"/>
      <c r="K268" s="61"/>
      <c r="L268" s="61"/>
      <c r="M268" s="61"/>
      <c r="N268" s="66"/>
      <c r="O268" s="66"/>
    </row>
    <row r="269" spans="1:15" ht="43.35" customHeight="1">
      <c r="A269" s="64"/>
      <c r="B269" s="65"/>
      <c r="C269" s="61"/>
      <c r="D269" s="86"/>
      <c r="E269" s="66"/>
      <c r="F269" s="66"/>
      <c r="G269" s="66"/>
      <c r="H269" s="66"/>
      <c r="I269" s="61"/>
      <c r="J269" s="61"/>
      <c r="K269" s="61"/>
      <c r="L269" s="61"/>
      <c r="M269" s="61"/>
      <c r="N269" s="66"/>
      <c r="O269" s="66"/>
    </row>
    <row r="270" spans="1:15" ht="43.35" customHeight="1">
      <c r="A270" s="64"/>
      <c r="B270" s="65"/>
      <c r="C270" s="61"/>
      <c r="D270" s="86"/>
      <c r="E270" s="66"/>
      <c r="F270" s="66"/>
      <c r="G270" s="66"/>
      <c r="H270" s="66"/>
      <c r="I270" s="61"/>
      <c r="J270" s="61"/>
      <c r="K270" s="61"/>
      <c r="L270" s="61"/>
      <c r="M270" s="61"/>
      <c r="N270" s="66"/>
      <c r="O270" s="66"/>
    </row>
    <row r="271" spans="1:15" ht="43.35" customHeight="1">
      <c r="A271" s="64"/>
      <c r="B271" s="65"/>
      <c r="C271" s="61"/>
      <c r="D271" s="86"/>
      <c r="E271" s="66"/>
      <c r="F271" s="66"/>
      <c r="G271" s="66"/>
      <c r="H271" s="66"/>
      <c r="I271" s="61"/>
      <c r="J271" s="61"/>
      <c r="K271" s="61"/>
      <c r="L271" s="61"/>
      <c r="M271" s="61"/>
      <c r="N271" s="66"/>
      <c r="O271" s="66"/>
    </row>
    <row r="272" spans="1:15" ht="43.35" customHeight="1">
      <c r="A272" s="64"/>
      <c r="B272" s="65"/>
      <c r="C272" s="61"/>
      <c r="D272" s="86"/>
      <c r="E272" s="66"/>
      <c r="F272" s="66"/>
      <c r="G272" s="66"/>
      <c r="H272" s="66"/>
      <c r="I272" s="61"/>
      <c r="J272" s="61"/>
      <c r="K272" s="61"/>
      <c r="L272" s="61"/>
      <c r="M272" s="61"/>
      <c r="N272" s="66"/>
      <c r="O272" s="66"/>
    </row>
    <row r="273" spans="1:15" ht="43.35" customHeight="1">
      <c r="A273" s="64"/>
      <c r="B273" s="65"/>
      <c r="C273" s="61"/>
      <c r="D273" s="86"/>
      <c r="E273" s="66"/>
      <c r="F273" s="66"/>
      <c r="G273" s="66"/>
      <c r="H273" s="66"/>
      <c r="I273" s="61"/>
      <c r="J273" s="61"/>
      <c r="K273" s="61"/>
      <c r="L273" s="61"/>
      <c r="M273" s="61"/>
      <c r="N273" s="66"/>
      <c r="O273" s="66"/>
    </row>
    <row r="274" spans="1:15" ht="43.35" customHeight="1">
      <c r="A274" s="64"/>
      <c r="B274" s="65"/>
      <c r="C274" s="61"/>
      <c r="D274" s="86"/>
      <c r="E274" s="66"/>
      <c r="F274" s="66"/>
      <c r="G274" s="66"/>
      <c r="H274" s="66"/>
      <c r="I274" s="61"/>
      <c r="J274" s="61"/>
      <c r="K274" s="61"/>
      <c r="L274" s="61"/>
      <c r="M274" s="61"/>
      <c r="N274" s="66"/>
      <c r="O274" s="66"/>
    </row>
    <row r="275" spans="1:15" ht="43.35" customHeight="1">
      <c r="A275" s="64"/>
      <c r="B275" s="65"/>
      <c r="C275" s="61"/>
      <c r="D275" s="86"/>
      <c r="E275" s="66"/>
      <c r="F275" s="66"/>
      <c r="G275" s="66"/>
      <c r="H275" s="66"/>
      <c r="I275" s="61"/>
      <c r="J275" s="61"/>
      <c r="K275" s="61"/>
      <c r="L275" s="61"/>
      <c r="M275" s="61"/>
      <c r="N275" s="66"/>
      <c r="O275" s="66"/>
    </row>
    <row r="276" spans="1:15" ht="43.35" customHeight="1">
      <c r="A276" s="64"/>
      <c r="B276" s="65"/>
      <c r="C276" s="61"/>
      <c r="D276" s="86"/>
      <c r="E276" s="66"/>
      <c r="F276" s="66"/>
      <c r="G276" s="66"/>
      <c r="H276" s="66"/>
      <c r="I276" s="61"/>
      <c r="J276" s="61"/>
      <c r="K276" s="61"/>
      <c r="L276" s="61"/>
      <c r="M276" s="61"/>
      <c r="N276" s="66"/>
      <c r="O276" s="66"/>
    </row>
    <row r="277" spans="1:15" ht="43.35" customHeight="1">
      <c r="A277" s="64"/>
      <c r="B277" s="65"/>
      <c r="C277" s="61"/>
      <c r="D277" s="86"/>
      <c r="E277" s="66"/>
      <c r="F277" s="66"/>
      <c r="G277" s="66"/>
      <c r="H277" s="66"/>
      <c r="I277" s="61"/>
      <c r="J277" s="61"/>
      <c r="K277" s="61"/>
      <c r="L277" s="61"/>
      <c r="M277" s="61"/>
      <c r="N277" s="66"/>
      <c r="O277" s="66"/>
    </row>
    <row r="278" spans="1:15" ht="43.35" customHeight="1">
      <c r="A278" s="64"/>
      <c r="B278" s="65"/>
      <c r="C278" s="61"/>
      <c r="D278" s="86"/>
      <c r="E278" s="66"/>
      <c r="F278" s="66"/>
      <c r="G278" s="66"/>
      <c r="H278" s="66"/>
      <c r="I278" s="61"/>
      <c r="J278" s="61"/>
      <c r="K278" s="61"/>
      <c r="L278" s="61"/>
      <c r="M278" s="61"/>
      <c r="N278" s="66"/>
      <c r="O278" s="66"/>
    </row>
    <row r="279" spans="1:15" ht="43.35" customHeight="1">
      <c r="A279" s="64"/>
      <c r="B279" s="65"/>
      <c r="C279" s="61"/>
      <c r="D279" s="86"/>
      <c r="E279" s="66"/>
      <c r="F279" s="66"/>
      <c r="G279" s="66"/>
      <c r="H279" s="66"/>
      <c r="I279" s="61"/>
      <c r="J279" s="61"/>
      <c r="K279" s="61"/>
      <c r="L279" s="61"/>
      <c r="M279" s="61"/>
      <c r="N279" s="66"/>
      <c r="O279" s="66"/>
    </row>
    <row r="280" spans="1:15" ht="43.35" customHeight="1">
      <c r="A280" s="64"/>
      <c r="B280" s="65"/>
      <c r="C280" s="61"/>
      <c r="D280" s="86"/>
      <c r="E280" s="66"/>
      <c r="F280" s="66"/>
      <c r="G280" s="66"/>
      <c r="H280" s="66"/>
      <c r="I280" s="61"/>
      <c r="J280" s="61"/>
      <c r="K280" s="61"/>
      <c r="L280" s="61"/>
      <c r="M280" s="61"/>
      <c r="N280" s="66"/>
      <c r="O280" s="66"/>
    </row>
    <row r="281" spans="1:15" ht="43.35" customHeight="1">
      <c r="A281" s="64"/>
      <c r="B281" s="65"/>
      <c r="C281" s="61"/>
      <c r="D281" s="86"/>
      <c r="E281" s="66"/>
      <c r="F281" s="66"/>
      <c r="G281" s="66"/>
      <c r="H281" s="66"/>
      <c r="I281" s="61"/>
      <c r="J281" s="61"/>
      <c r="K281" s="61"/>
      <c r="L281" s="61"/>
      <c r="M281" s="61"/>
      <c r="N281" s="66"/>
      <c r="O281" s="66"/>
    </row>
    <row r="282" spans="1:15" ht="43.35" customHeight="1">
      <c r="A282" s="64"/>
      <c r="B282" s="65"/>
      <c r="C282" s="61"/>
      <c r="D282" s="86"/>
      <c r="E282" s="66"/>
      <c r="F282" s="66"/>
      <c r="G282" s="66"/>
      <c r="H282" s="66"/>
      <c r="I282" s="61"/>
      <c r="J282" s="61"/>
      <c r="K282" s="61"/>
      <c r="L282" s="61"/>
      <c r="M282" s="61"/>
      <c r="N282" s="66"/>
      <c r="O282" s="66"/>
    </row>
    <row r="283" spans="1:15" ht="43.35" customHeight="1">
      <c r="A283" s="64"/>
      <c r="B283" s="65"/>
      <c r="C283" s="61"/>
      <c r="D283" s="86"/>
      <c r="E283" s="66"/>
      <c r="F283" s="66"/>
      <c r="G283" s="66"/>
      <c r="H283" s="66"/>
      <c r="I283" s="61"/>
      <c r="J283" s="61"/>
      <c r="K283" s="61"/>
      <c r="L283" s="61"/>
      <c r="M283" s="61"/>
      <c r="N283" s="66"/>
      <c r="O283" s="66"/>
    </row>
    <row r="284" spans="1:15" ht="43.35" customHeight="1">
      <c r="A284" s="64"/>
      <c r="B284" s="65"/>
      <c r="C284" s="61"/>
      <c r="D284" s="86"/>
      <c r="E284" s="66"/>
      <c r="F284" s="66"/>
      <c r="G284" s="66"/>
      <c r="H284" s="66"/>
      <c r="I284" s="61"/>
      <c r="J284" s="61"/>
      <c r="K284" s="61"/>
      <c r="L284" s="61"/>
      <c r="M284" s="61"/>
      <c r="N284" s="66"/>
      <c r="O284" s="66"/>
    </row>
    <row r="285" spans="1:15" ht="43.35" customHeight="1">
      <c r="A285" s="64"/>
      <c r="B285" s="65"/>
      <c r="C285" s="61"/>
      <c r="D285" s="86"/>
      <c r="E285" s="66"/>
      <c r="F285" s="66"/>
      <c r="G285" s="66"/>
      <c r="H285" s="66"/>
      <c r="I285" s="61"/>
      <c r="J285" s="61"/>
      <c r="K285" s="61"/>
      <c r="L285" s="61"/>
      <c r="M285" s="61"/>
      <c r="N285" s="66"/>
      <c r="O285" s="66"/>
    </row>
    <row r="286" spans="1:15" ht="43.35" customHeight="1">
      <c r="A286" s="64"/>
      <c r="B286" s="65"/>
      <c r="C286" s="61"/>
      <c r="D286" s="86"/>
      <c r="E286" s="66"/>
      <c r="F286" s="66"/>
      <c r="G286" s="66"/>
      <c r="H286" s="66"/>
      <c r="I286" s="61"/>
      <c r="J286" s="61"/>
      <c r="K286" s="61"/>
      <c r="L286" s="61"/>
      <c r="M286" s="61"/>
      <c r="N286" s="66"/>
      <c r="O286" s="66"/>
    </row>
    <row r="287" spans="1:15" ht="43.35" customHeight="1">
      <c r="A287" s="64"/>
      <c r="B287" s="65"/>
      <c r="C287" s="61"/>
      <c r="D287" s="86"/>
      <c r="E287" s="66"/>
      <c r="F287" s="66"/>
      <c r="G287" s="66"/>
      <c r="H287" s="66"/>
      <c r="I287" s="61"/>
      <c r="J287" s="61"/>
      <c r="K287" s="61"/>
      <c r="L287" s="61"/>
      <c r="M287" s="61"/>
      <c r="N287" s="66"/>
      <c r="O287" s="66"/>
    </row>
    <row r="288" spans="1:15" ht="43.35" customHeight="1">
      <c r="A288" s="64"/>
      <c r="B288" s="65"/>
      <c r="C288" s="61"/>
      <c r="D288" s="86"/>
      <c r="E288" s="66"/>
      <c r="F288" s="66"/>
      <c r="G288" s="66"/>
      <c r="H288" s="66"/>
      <c r="I288" s="61"/>
      <c r="J288" s="61"/>
      <c r="K288" s="61"/>
      <c r="L288" s="61"/>
      <c r="M288" s="61"/>
      <c r="N288" s="66"/>
      <c r="O288" s="66"/>
    </row>
    <row r="289" spans="1:15" ht="43.35" customHeight="1">
      <c r="A289" s="64"/>
      <c r="B289" s="65"/>
      <c r="C289" s="61"/>
      <c r="D289" s="86"/>
      <c r="E289" s="66"/>
      <c r="F289" s="66"/>
      <c r="G289" s="66"/>
      <c r="H289" s="66"/>
      <c r="I289" s="61"/>
      <c r="J289" s="61"/>
      <c r="K289" s="61"/>
      <c r="L289" s="61"/>
      <c r="M289" s="61"/>
      <c r="N289" s="66"/>
      <c r="O289" s="66"/>
    </row>
    <row r="290" spans="1:15" ht="43.35" customHeight="1">
      <c r="A290" s="64"/>
      <c r="B290" s="65"/>
      <c r="C290" s="61"/>
      <c r="D290" s="86"/>
      <c r="E290" s="66"/>
      <c r="F290" s="66"/>
      <c r="G290" s="66"/>
      <c r="H290" s="66"/>
      <c r="I290" s="61"/>
      <c r="J290" s="61"/>
      <c r="K290" s="61"/>
      <c r="L290" s="61"/>
      <c r="M290" s="61"/>
      <c r="N290" s="66"/>
      <c r="O290" s="66"/>
    </row>
    <row r="291" spans="1:15" ht="43.35" customHeight="1">
      <c r="A291" s="64"/>
      <c r="B291" s="65"/>
      <c r="C291" s="61"/>
      <c r="D291" s="86"/>
      <c r="E291" s="66"/>
      <c r="F291" s="66"/>
      <c r="G291" s="66"/>
      <c r="H291" s="66"/>
      <c r="I291" s="61"/>
      <c r="J291" s="61"/>
      <c r="K291" s="61"/>
      <c r="L291" s="61"/>
      <c r="M291" s="61"/>
      <c r="N291" s="66"/>
      <c r="O291" s="66"/>
    </row>
    <row r="292" spans="1:15" ht="43.35" customHeight="1">
      <c r="A292" s="64"/>
      <c r="B292" s="65"/>
      <c r="C292" s="61"/>
      <c r="D292" s="86"/>
      <c r="E292" s="66"/>
      <c r="F292" s="66"/>
      <c r="G292" s="66"/>
      <c r="H292" s="66"/>
      <c r="I292" s="61"/>
      <c r="J292" s="61"/>
      <c r="K292" s="61"/>
      <c r="L292" s="61"/>
      <c r="M292" s="61"/>
      <c r="N292" s="66"/>
      <c r="O292" s="66"/>
    </row>
    <row r="293" spans="1:15" ht="43.35" customHeight="1">
      <c r="A293" s="64"/>
      <c r="B293" s="65"/>
      <c r="C293" s="61"/>
      <c r="D293" s="86"/>
      <c r="E293" s="66"/>
      <c r="F293" s="66"/>
      <c r="G293" s="66"/>
      <c r="H293" s="66"/>
      <c r="I293" s="61"/>
      <c r="J293" s="61"/>
      <c r="K293" s="61"/>
      <c r="L293" s="61"/>
      <c r="M293" s="61"/>
      <c r="N293" s="66"/>
      <c r="O293" s="66"/>
    </row>
    <row r="294" spans="1:15" ht="43.35" customHeight="1">
      <c r="A294" s="64"/>
      <c r="B294" s="65"/>
      <c r="C294" s="61"/>
      <c r="D294" s="86"/>
      <c r="E294" s="66"/>
      <c r="F294" s="66"/>
      <c r="G294" s="66"/>
      <c r="H294" s="66"/>
      <c r="I294" s="61"/>
      <c r="J294" s="61"/>
      <c r="K294" s="61"/>
      <c r="L294" s="61"/>
      <c r="M294" s="61"/>
      <c r="N294" s="66"/>
      <c r="O294" s="66"/>
    </row>
    <row r="295" spans="1:15" ht="43.35" customHeight="1">
      <c r="A295" s="64"/>
      <c r="B295" s="65"/>
      <c r="C295" s="61"/>
      <c r="D295" s="86"/>
      <c r="E295" s="66"/>
      <c r="F295" s="66"/>
      <c r="G295" s="66"/>
      <c r="H295" s="66"/>
      <c r="I295" s="61"/>
      <c r="J295" s="61"/>
      <c r="K295" s="61"/>
      <c r="L295" s="61"/>
      <c r="M295" s="61"/>
      <c r="N295" s="66"/>
      <c r="O295" s="66"/>
    </row>
    <row r="296" spans="1:15" ht="43.35" customHeight="1">
      <c r="A296" s="64"/>
      <c r="B296" s="65"/>
      <c r="C296" s="61"/>
      <c r="D296" s="86"/>
      <c r="E296" s="66"/>
      <c r="F296" s="66"/>
      <c r="G296" s="66"/>
      <c r="H296" s="66"/>
      <c r="I296" s="61"/>
      <c r="J296" s="61"/>
      <c r="K296" s="61"/>
      <c r="L296" s="61"/>
      <c r="M296" s="61"/>
      <c r="N296" s="66"/>
      <c r="O296" s="66"/>
    </row>
    <row r="297" spans="1:15" ht="43.35" customHeight="1">
      <c r="A297" s="64"/>
      <c r="B297" s="65"/>
      <c r="C297" s="61"/>
      <c r="D297" s="86"/>
      <c r="E297" s="66"/>
      <c r="F297" s="66"/>
      <c r="G297" s="66"/>
      <c r="H297" s="66"/>
      <c r="I297" s="61"/>
      <c r="J297" s="61"/>
      <c r="K297" s="61"/>
      <c r="L297" s="61"/>
      <c r="M297" s="61"/>
      <c r="N297" s="66"/>
      <c r="O297" s="66"/>
    </row>
    <row r="298" spans="1:15" ht="43.35" customHeight="1">
      <c r="A298" s="64"/>
      <c r="B298" s="65"/>
      <c r="C298" s="61"/>
      <c r="D298" s="86"/>
      <c r="E298" s="66"/>
      <c r="F298" s="66"/>
      <c r="G298" s="66"/>
      <c r="H298" s="66"/>
      <c r="I298" s="61"/>
      <c r="J298" s="61"/>
      <c r="K298" s="61"/>
      <c r="L298" s="61"/>
      <c r="M298" s="61"/>
      <c r="N298" s="66"/>
      <c r="O298" s="66"/>
    </row>
    <row r="299" spans="1:15" ht="43.35" customHeight="1">
      <c r="A299" s="64"/>
      <c r="B299" s="65"/>
      <c r="C299" s="61"/>
      <c r="D299" s="86"/>
      <c r="E299" s="66"/>
      <c r="F299" s="66"/>
      <c r="G299" s="66"/>
      <c r="H299" s="66"/>
      <c r="I299" s="61"/>
      <c r="J299" s="61"/>
      <c r="K299" s="61"/>
      <c r="L299" s="61"/>
      <c r="M299" s="61"/>
      <c r="N299" s="66"/>
      <c r="O299" s="66"/>
    </row>
    <row r="300" spans="1:15" ht="43.35" customHeight="1">
      <c r="A300" s="64"/>
      <c r="B300" s="65"/>
      <c r="C300" s="61"/>
      <c r="D300" s="86"/>
      <c r="E300" s="66"/>
      <c r="F300" s="66"/>
      <c r="G300" s="66"/>
      <c r="H300" s="66"/>
      <c r="I300" s="61"/>
      <c r="J300" s="61"/>
      <c r="K300" s="61"/>
      <c r="L300" s="61"/>
      <c r="M300" s="61"/>
      <c r="N300" s="66"/>
      <c r="O300" s="66"/>
    </row>
    <row r="301" spans="1:15" ht="43.35" customHeight="1">
      <c r="A301" s="64"/>
      <c r="B301" s="65"/>
      <c r="C301" s="61"/>
      <c r="D301" s="86"/>
      <c r="E301" s="66"/>
      <c r="F301" s="66"/>
      <c r="G301" s="66"/>
      <c r="H301" s="66"/>
      <c r="I301" s="61"/>
      <c r="J301" s="61"/>
      <c r="K301" s="61"/>
      <c r="L301" s="61"/>
      <c r="M301" s="61"/>
      <c r="N301" s="66"/>
      <c r="O301" s="66"/>
    </row>
    <row r="302" spans="1:15" ht="43.35" customHeight="1">
      <c r="A302" s="64"/>
      <c r="B302" s="65"/>
      <c r="C302" s="61"/>
      <c r="D302" s="86"/>
      <c r="E302" s="66"/>
      <c r="F302" s="66"/>
      <c r="G302" s="66"/>
      <c r="H302" s="66"/>
      <c r="I302" s="61"/>
      <c r="J302" s="61"/>
      <c r="K302" s="61"/>
      <c r="L302" s="61"/>
      <c r="M302" s="61"/>
      <c r="N302" s="66"/>
      <c r="O302" s="66"/>
    </row>
    <row r="303" spans="1:15" ht="43.35" customHeight="1">
      <c r="A303" s="64"/>
      <c r="B303" s="65"/>
      <c r="C303" s="61"/>
      <c r="D303" s="86"/>
      <c r="E303" s="66"/>
      <c r="F303" s="66"/>
      <c r="G303" s="66"/>
      <c r="H303" s="66"/>
      <c r="I303" s="61"/>
      <c r="J303" s="61"/>
      <c r="K303" s="61"/>
      <c r="L303" s="61"/>
      <c r="M303" s="61"/>
      <c r="N303" s="66"/>
      <c r="O303" s="66"/>
    </row>
    <row r="304" spans="1:15" ht="43.35" customHeight="1">
      <c r="A304" s="64"/>
      <c r="B304" s="65"/>
      <c r="C304" s="61"/>
      <c r="D304" s="86"/>
      <c r="E304" s="66"/>
      <c r="F304" s="66"/>
      <c r="G304" s="66"/>
      <c r="H304" s="66"/>
      <c r="I304" s="61"/>
      <c r="J304" s="61"/>
      <c r="K304" s="61"/>
      <c r="L304" s="61"/>
      <c r="M304" s="61"/>
      <c r="N304" s="66"/>
      <c r="O304" s="66"/>
    </row>
    <row r="305" spans="1:15" ht="43.35" customHeight="1">
      <c r="A305" s="64"/>
      <c r="B305" s="65"/>
      <c r="C305" s="61"/>
      <c r="D305" s="86"/>
      <c r="E305" s="66"/>
      <c r="F305" s="66"/>
      <c r="G305" s="66"/>
      <c r="H305" s="66"/>
      <c r="I305" s="61"/>
      <c r="J305" s="61"/>
      <c r="K305" s="61"/>
      <c r="L305" s="61"/>
      <c r="M305" s="61"/>
      <c r="N305" s="66"/>
      <c r="O305" s="66"/>
    </row>
    <row r="306" spans="1:15" ht="43.35" customHeight="1">
      <c r="A306" s="64"/>
      <c r="B306" s="65"/>
      <c r="C306" s="61"/>
      <c r="D306" s="61"/>
      <c r="E306" s="66"/>
      <c r="F306" s="66"/>
      <c r="G306" s="66"/>
      <c r="H306" s="66"/>
      <c r="I306" s="61"/>
      <c r="J306" s="61"/>
      <c r="K306" s="61"/>
      <c r="L306" s="61"/>
      <c r="M306" s="61"/>
      <c r="N306" s="66"/>
      <c r="O306" s="66"/>
    </row>
    <row r="307" spans="1:15" ht="43.35" customHeight="1">
      <c r="A307" s="64"/>
      <c r="B307" s="65"/>
      <c r="C307" s="61"/>
      <c r="D307" s="61"/>
      <c r="E307" s="66"/>
      <c r="F307" s="66"/>
      <c r="G307" s="66"/>
      <c r="H307" s="66"/>
      <c r="I307" s="61"/>
      <c r="J307" s="61"/>
      <c r="K307" s="61"/>
      <c r="L307" s="61"/>
      <c r="M307" s="61"/>
      <c r="N307" s="66"/>
      <c r="O307" s="66"/>
    </row>
    <row r="308" spans="1:15" ht="43.35" customHeight="1">
      <c r="A308" s="64"/>
      <c r="B308" s="65"/>
      <c r="C308" s="61"/>
      <c r="D308" s="61"/>
      <c r="E308" s="66"/>
      <c r="F308" s="66"/>
      <c r="G308" s="66"/>
      <c r="H308" s="66"/>
      <c r="I308" s="61"/>
      <c r="J308" s="61"/>
      <c r="K308" s="61"/>
      <c r="L308" s="61"/>
      <c r="M308" s="61"/>
      <c r="N308" s="66"/>
      <c r="O308" s="66"/>
    </row>
    <row r="309" spans="1:15" ht="43.35" customHeight="1">
      <c r="A309" s="64"/>
      <c r="B309" s="65"/>
      <c r="C309" s="61"/>
      <c r="D309" s="61"/>
      <c r="E309" s="66"/>
      <c r="F309" s="66"/>
      <c r="G309" s="66"/>
      <c r="H309" s="66"/>
      <c r="I309" s="61"/>
      <c r="J309" s="61"/>
      <c r="K309" s="61"/>
      <c r="L309" s="61"/>
      <c r="M309" s="61"/>
      <c r="N309" s="66"/>
      <c r="O309" s="66"/>
    </row>
    <row r="310" spans="1:15" ht="14.45" customHeight="1">
      <c r="A310" s="49"/>
      <c r="B310" s="49"/>
      <c r="C310" s="49"/>
      <c r="D310" s="49"/>
      <c r="E310" s="49"/>
      <c r="F310" s="49"/>
      <c r="G310" s="49"/>
      <c r="H310" s="49"/>
      <c r="I310" s="49"/>
      <c r="J310" s="49"/>
      <c r="K310" s="49"/>
      <c r="L310" s="49"/>
      <c r="M310" s="49"/>
      <c r="N310" s="49"/>
      <c r="O310" s="49"/>
    </row>
    <row r="311" spans="1:15" ht="14.45" customHeight="1">
      <c r="A311" s="47"/>
      <c r="B311" s="47"/>
      <c r="C311" s="47"/>
      <c r="D311" s="47"/>
      <c r="E311" s="47"/>
      <c r="F311" s="47"/>
      <c r="G311" s="47"/>
      <c r="H311" s="47"/>
      <c r="I311" s="47"/>
      <c r="J311" s="47"/>
      <c r="K311" s="47"/>
      <c r="L311" s="47"/>
      <c r="M311" s="47"/>
      <c r="N311" s="47"/>
      <c r="O311" s="47"/>
    </row>
    <row r="312" spans="1:15" ht="14.45" customHeight="1">
      <c r="A312" s="47"/>
      <c r="B312" s="47"/>
      <c r="C312" s="47"/>
      <c r="D312" s="47"/>
      <c r="E312" s="47"/>
      <c r="F312" s="47"/>
      <c r="G312" s="47"/>
      <c r="H312" s="47"/>
      <c r="I312" s="47"/>
      <c r="J312" s="47"/>
      <c r="K312" s="47"/>
      <c r="L312" s="47"/>
      <c r="M312" s="47"/>
      <c r="N312" s="47"/>
      <c r="O312" s="47"/>
    </row>
    <row r="313" spans="1:15" ht="14.45" customHeight="1">
      <c r="A313" s="47"/>
      <c r="B313" s="47"/>
      <c r="C313" s="47"/>
      <c r="D313" s="47"/>
      <c r="E313" s="47"/>
      <c r="F313" s="47"/>
      <c r="G313" s="47"/>
      <c r="H313" s="47"/>
      <c r="I313" s="47"/>
      <c r="J313" s="47"/>
      <c r="K313" s="47"/>
      <c r="L313" s="47"/>
      <c r="M313" s="47"/>
      <c r="N313" s="47"/>
      <c r="O313" s="47"/>
    </row>
    <row r="314" spans="1:15" ht="14.45" customHeight="1">
      <c r="A314" s="47"/>
      <c r="B314" s="47"/>
      <c r="C314" s="47"/>
      <c r="D314" s="47"/>
      <c r="E314" s="47"/>
      <c r="F314" s="47"/>
      <c r="G314" s="47"/>
      <c r="H314" s="47"/>
      <c r="I314" s="47"/>
      <c r="J314" s="47"/>
      <c r="K314" s="47"/>
      <c r="L314" s="47"/>
      <c r="M314" s="47"/>
      <c r="N314" s="47"/>
      <c r="O314" s="47"/>
    </row>
    <row r="315" spans="1:15" ht="14.45" customHeight="1">
      <c r="A315" s="47"/>
      <c r="B315" s="47"/>
      <c r="C315" s="47"/>
      <c r="D315" s="47"/>
      <c r="E315" s="47"/>
      <c r="F315" s="47"/>
      <c r="G315" s="47"/>
      <c r="H315" s="47"/>
      <c r="I315" s="47"/>
      <c r="J315" s="47"/>
      <c r="K315" s="47"/>
      <c r="L315" s="47"/>
      <c r="M315" s="47"/>
      <c r="N315" s="47"/>
      <c r="O315" s="47"/>
    </row>
  </sheetData>
  <mergeCells count="21">
    <mergeCell ref="C15:D16"/>
    <mergeCell ref="E15:F16"/>
    <mergeCell ref="A13:A14"/>
    <mergeCell ref="H13:I14"/>
    <mergeCell ref="H15:I16"/>
    <mergeCell ref="B13:B14"/>
    <mergeCell ref="C13:D14"/>
    <mergeCell ref="E13:F14"/>
    <mergeCell ref="G13:G14"/>
    <mergeCell ref="G15:G16"/>
    <mergeCell ref="A15:A16"/>
    <mergeCell ref="B15:B16"/>
    <mergeCell ref="A1:J6"/>
    <mergeCell ref="C7:D9"/>
    <mergeCell ref="E7:F9"/>
    <mergeCell ref="G7:G9"/>
    <mergeCell ref="H7:J9"/>
    <mergeCell ref="A7:A11"/>
    <mergeCell ref="B7:B11"/>
    <mergeCell ref="C10:D11"/>
    <mergeCell ref="E10:J11"/>
  </mergeCells>
  <conditionalFormatting sqref="A65">
    <cfRule type="expression" dxfId="88" priority="43">
      <formula>$F64="Création"</formula>
    </cfRule>
    <cfRule type="expression" dxfId="87" priority="42">
      <formula>$F64="Modification"</formula>
    </cfRule>
    <cfRule type="expression" dxfId="86" priority="41">
      <formula>$F64="Fermeture"</formula>
    </cfRule>
    <cfRule type="expression" dxfId="85" priority="40">
      <formula>$C64="Option"</formula>
    </cfRule>
  </conditionalFormatting>
  <conditionalFormatting sqref="A66">
    <cfRule type="expression" dxfId="84" priority="37">
      <formula>$F66="Fermeture"</formula>
    </cfRule>
    <cfRule type="expression" dxfId="83" priority="39">
      <formula>$F66="Création"</formula>
    </cfRule>
    <cfRule type="expression" dxfId="82" priority="38">
      <formula>$F66="Modification"</formula>
    </cfRule>
  </conditionalFormatting>
  <conditionalFormatting sqref="A66:A75 D67:E75 G67:N75">
    <cfRule type="expression" dxfId="81" priority="1">
      <formula>$C66="Option"</formula>
    </cfRule>
  </conditionalFormatting>
  <conditionalFormatting sqref="A67:O75">
    <cfRule type="expression" dxfId="80" priority="3">
      <formula>$F67="Fermeture"</formula>
    </cfRule>
    <cfRule type="expression" dxfId="79" priority="4">
      <formula>$F67="Modification"</formula>
    </cfRule>
    <cfRule type="expression" dxfId="78" priority="5">
      <formula>$F67="Création"</formula>
    </cfRule>
  </conditionalFormatting>
  <conditionalFormatting sqref="B65:B66">
    <cfRule type="expression" dxfId="77" priority="16">
      <formula>$F65="Fermeture"</formula>
    </cfRule>
    <cfRule type="expression" dxfId="76" priority="17">
      <formula>$F65="Modification"</formula>
    </cfRule>
    <cfRule type="expression" dxfId="75" priority="18">
      <formula>$F65="Création"</formula>
    </cfRule>
  </conditionalFormatting>
  <conditionalFormatting sqref="B24:C24">
    <cfRule type="expression" dxfId="74" priority="77">
      <formula>$F24="Création"</formula>
    </cfRule>
    <cfRule type="expression" dxfId="73" priority="76">
      <formula>$F24="Modification"</formula>
    </cfRule>
    <cfRule type="expression" dxfId="72" priority="75">
      <formula>$F24="Fermeture"</formula>
    </cfRule>
  </conditionalFormatting>
  <conditionalFormatting sqref="B48:C48">
    <cfRule type="expression" dxfId="71" priority="60">
      <formula>$F48="Fermeture"</formula>
    </cfRule>
    <cfRule type="expression" dxfId="70" priority="62">
      <formula>$F48="Création"</formula>
    </cfRule>
    <cfRule type="expression" dxfId="69" priority="61">
      <formula>$F48="Modification"</formula>
    </cfRule>
  </conditionalFormatting>
  <conditionalFormatting sqref="B50:C53">
    <cfRule type="expression" dxfId="68" priority="104">
      <formula>$F50="Création"</formula>
    </cfRule>
    <cfRule type="expression" dxfId="67" priority="102">
      <formula>$F50="Fermeture"</formula>
    </cfRule>
    <cfRule type="expression" dxfId="66" priority="103">
      <formula>$F50="Modification"</formula>
    </cfRule>
  </conditionalFormatting>
  <conditionalFormatting sqref="B59:C59">
    <cfRule type="expression" dxfId="65" priority="91">
      <formula>$F59="Fermeture"</formula>
    </cfRule>
    <cfRule type="expression" dxfId="64" priority="92">
      <formula>$F59="Modification"</formula>
    </cfRule>
    <cfRule type="expression" dxfId="63" priority="93">
      <formula>$F59="Création"</formula>
    </cfRule>
  </conditionalFormatting>
  <conditionalFormatting sqref="B55:G56 B57:K57 A58:K58 D59:K59 A59:A61 A62:K62 A63 C63:K63">
    <cfRule type="expression" dxfId="62" priority="120">
      <formula>$F55="Création"</formula>
    </cfRule>
    <cfRule type="expression" dxfId="61" priority="118">
      <formula>$F55="Fermeture"</formula>
    </cfRule>
    <cfRule type="expression" dxfId="60" priority="119">
      <formula>$F55="Modification"</formula>
    </cfRule>
  </conditionalFormatting>
  <conditionalFormatting sqref="B64:G64">
    <cfRule type="expression" dxfId="59" priority="49">
      <formula>$F64="Fermeture"</formula>
    </cfRule>
    <cfRule type="expression" dxfId="58" priority="50">
      <formula>$F64="Modification"</formula>
    </cfRule>
    <cfRule type="expression" dxfId="57" priority="51">
      <formula>$F64="Création"</formula>
    </cfRule>
  </conditionalFormatting>
  <conditionalFormatting sqref="B61:O61">
    <cfRule type="expression" dxfId="56" priority="90">
      <formula>$F61="Création"</formula>
    </cfRule>
    <cfRule type="expression" dxfId="55" priority="89">
      <formula>$F61="Modification"</formula>
    </cfRule>
    <cfRule type="expression" dxfId="54" priority="88">
      <formula>$F61="Fermeture"</formula>
    </cfRule>
  </conditionalFormatting>
  <conditionalFormatting sqref="C65:D66">
    <cfRule type="expression" dxfId="53" priority="23">
      <formula>$C65="Option"</formula>
    </cfRule>
    <cfRule type="expression" dxfId="52" priority="24">
      <formula>$F65="Fermeture"</formula>
    </cfRule>
    <cfRule type="expression" dxfId="51" priority="25">
      <formula>$F65="Modification"</formula>
    </cfRule>
    <cfRule type="expression" dxfId="50" priority="26">
      <formula>$F65="Création"</formula>
    </cfRule>
  </conditionalFormatting>
  <conditionalFormatting sqref="D48">
    <cfRule type="expression" dxfId="49" priority="66">
      <formula>$F48="Création"</formula>
    </cfRule>
    <cfRule type="expression" dxfId="48" priority="65">
      <formula>$F48="Modification"</formula>
    </cfRule>
    <cfRule type="expression" dxfId="47" priority="64">
      <formula>$F48="Fermeture"</formula>
    </cfRule>
    <cfRule type="expression" dxfId="46" priority="63">
      <formula>$C48="Option"</formula>
    </cfRule>
  </conditionalFormatting>
  <conditionalFormatting sqref="D50:D53 B54:D54">
    <cfRule type="expression" dxfId="45" priority="111">
      <formula>$F50="Modification"</formula>
    </cfRule>
    <cfRule type="expression" dxfId="44" priority="112">
      <formula>$F50="Création"</formula>
    </cfRule>
    <cfRule type="expression" dxfId="43" priority="110">
      <formula>$F50="Fermeture"</formula>
    </cfRule>
  </conditionalFormatting>
  <conditionalFormatting sqref="D50:D54">
    <cfRule type="expression" dxfId="42" priority="109">
      <formula>$C50="Option"</formula>
    </cfRule>
  </conditionalFormatting>
  <conditionalFormatting sqref="D24:E24">
    <cfRule type="expression" dxfId="41" priority="78">
      <formula>$C24="Option"</formula>
    </cfRule>
  </conditionalFormatting>
  <conditionalFormatting sqref="D55:E59 A58:A63">
    <cfRule type="expression" dxfId="40" priority="117">
      <formula>$C55="Option"</formula>
    </cfRule>
  </conditionalFormatting>
  <conditionalFormatting sqref="D61:E64">
    <cfRule type="expression" dxfId="39" priority="48">
      <formula>$C61="Option"</formula>
    </cfRule>
  </conditionalFormatting>
  <conditionalFormatting sqref="D24:F24">
    <cfRule type="expression" dxfId="38" priority="80">
      <formula>$F24="Modification"</formula>
    </cfRule>
    <cfRule type="expression" dxfId="37" priority="81">
      <formula>$F24="Création"</formula>
    </cfRule>
    <cfRule type="expression" dxfId="36" priority="79">
      <formula>$F24="Fermeture"</formula>
    </cfRule>
  </conditionalFormatting>
  <conditionalFormatting sqref="E48:E54 K48:K54">
    <cfRule type="expression" dxfId="35" priority="67">
      <formula>$C48="Option"</formula>
    </cfRule>
  </conditionalFormatting>
  <conditionalFormatting sqref="E48:F54 K48:K54">
    <cfRule type="expression" dxfId="34" priority="69">
      <formula>$F48="Modification"</formula>
    </cfRule>
    <cfRule type="expression" dxfId="33" priority="70">
      <formula>$F48="Création"</formula>
    </cfRule>
    <cfRule type="expression" dxfId="32" priority="68">
      <formula>$F48="Fermeture"</formula>
    </cfRule>
  </conditionalFormatting>
  <conditionalFormatting sqref="G48:J52">
    <cfRule type="expression" dxfId="31" priority="59">
      <formula>$F48="Création"</formula>
    </cfRule>
    <cfRule type="expression" dxfId="30" priority="58">
      <formula>$F48="Modification"</formula>
    </cfRule>
    <cfRule type="expression" dxfId="29" priority="57">
      <formula>$F48="Fermeture"</formula>
    </cfRule>
    <cfRule type="expression" dxfId="28" priority="56">
      <formula>$C48="Option"</formula>
    </cfRule>
  </conditionalFormatting>
  <conditionalFormatting sqref="G24:K24">
    <cfRule type="expression" dxfId="27" priority="71">
      <formula>$C24="Option"</formula>
    </cfRule>
    <cfRule type="expression" dxfId="26" priority="72">
      <formula>$F24="Fermeture"</formula>
    </cfRule>
    <cfRule type="expression" dxfId="25" priority="73">
      <formula>$F24="Modification"</formula>
    </cfRule>
    <cfRule type="expression" dxfId="24" priority="74">
      <formula>$F24="Création"</formula>
    </cfRule>
  </conditionalFormatting>
  <conditionalFormatting sqref="G55:K59">
    <cfRule type="expression" dxfId="23" priority="52">
      <formula>$C55="Option"</formula>
    </cfRule>
  </conditionalFormatting>
  <conditionalFormatting sqref="G62:K64">
    <cfRule type="expression" dxfId="22" priority="44">
      <formula>$C62="Option"</formula>
    </cfRule>
  </conditionalFormatting>
  <conditionalFormatting sqref="G61:N61">
    <cfRule type="expression" dxfId="21" priority="86">
      <formula>$C61="Option"</formula>
    </cfRule>
  </conditionalFormatting>
  <conditionalFormatting sqref="H53:J54">
    <cfRule type="expression" dxfId="20" priority="97">
      <formula>$F53="Création"</formula>
    </cfRule>
    <cfRule type="expression" dxfId="19" priority="96">
      <formula>$F53="Modification"</formula>
    </cfRule>
    <cfRule type="expression" dxfId="18" priority="95">
      <formula>$F53="Fermeture"</formula>
    </cfRule>
    <cfRule type="expression" dxfId="17" priority="94">
      <formula>$C53="Option"</formula>
    </cfRule>
  </conditionalFormatting>
  <conditionalFormatting sqref="H55:K56">
    <cfRule type="expression" dxfId="16" priority="54">
      <formula>$F55="Modification"</formula>
    </cfRule>
    <cfRule type="expression" dxfId="15" priority="53">
      <formula>$F55="Fermeture"</formula>
    </cfRule>
    <cfRule type="expression" dxfId="14" priority="55">
      <formula>$F55="Création"</formula>
    </cfRule>
  </conditionalFormatting>
  <conditionalFormatting sqref="H64:K64">
    <cfRule type="expression" dxfId="13" priority="47">
      <formula>$F64="Création"</formula>
    </cfRule>
    <cfRule type="expression" dxfId="12" priority="46">
      <formula>$F64="Modification"</formula>
    </cfRule>
    <cfRule type="expression" dxfId="11" priority="45">
      <formula>$F64="Fermeture"</formula>
    </cfRule>
  </conditionalFormatting>
  <conditionalFormatting sqref="I65:K66">
    <cfRule type="expression" dxfId="10" priority="21">
      <formula>$F65="Modification"</formula>
    </cfRule>
    <cfRule type="expression" dxfId="9" priority="19">
      <formula>$C65="Option"</formula>
    </cfRule>
    <cfRule type="expression" dxfId="8" priority="20">
      <formula>$F65="Fermeture"</formula>
    </cfRule>
    <cfRule type="expression" dxfId="7" priority="22">
      <formula>$F65="Création"</formula>
    </cfRule>
  </conditionalFormatting>
  <conditionalFormatting sqref="M65:N66">
    <cfRule type="expression" dxfId="6" priority="27">
      <formula>$C65="Option"</formula>
    </cfRule>
    <cfRule type="expression" dxfId="5" priority="28">
      <formula>$F65="Fermeture"</formula>
    </cfRule>
    <cfRule type="expression" dxfId="4" priority="30">
      <formula>$F65="Création"</formula>
    </cfRule>
    <cfRule type="expression" dxfId="3" priority="29">
      <formula>$F65="Modification"</formula>
    </cfRule>
  </conditionalFormatting>
  <conditionalFormatting sqref="N61">
    <cfRule type="expression" dxfId="2" priority="87">
      <formula>$M61="Porteuse"</formula>
    </cfRule>
  </conditionalFormatting>
  <conditionalFormatting sqref="N65:N66">
    <cfRule type="expression" dxfId="1" priority="36">
      <formula>$M65="Porteuse"</formula>
    </cfRule>
  </conditionalFormatting>
  <conditionalFormatting sqref="N67:N75">
    <cfRule type="expression" dxfId="0" priority="2">
      <formula>$M67="Porteuse"</formula>
    </cfRule>
  </conditionalFormatting>
  <dataValidations count="7">
    <dataValidation type="list" allowBlank="1" showInputMessage="1" showErrorMessage="1" sqref="L19:L63 L65:L309" xr:uid="{00000000-0002-0000-0A00-000004000000}">
      <formula1>"Anglais"</formula1>
    </dataValidation>
    <dataValidation type="list" allowBlank="1" showInputMessage="1" showErrorMessage="1" sqref="C19:C29 C31:C40 C60 C42:C49 C76:C309" xr:uid="{00000000-0002-0000-0A00-000000000000}">
      <formula1>"UE,ECUE,BLOC,OPTION,Parcours Pédagogique"</formula1>
    </dataValidation>
    <dataValidation type="list" allowBlank="1" showInputMessage="1" showErrorMessage="1" sqref="E19:E29 E31:E40 E42:E48 E60 E76:E309" xr:uid="{00000000-0002-0000-0A00-000001000000}">
      <formula1>"Facultatif,Complémentaire"</formula1>
    </dataValidation>
    <dataValidation type="list" allowBlank="1" showInputMessage="1" showErrorMessage="1" sqref="F19:F29 F31:F40 F42:F48 F60 F76:F309" xr:uid="{00000000-0002-0000-0A00-000002000000}">
      <formula1>"Création,Modification,Fermeture"</formula1>
    </dataValidation>
    <dataValidation type="list" allowBlank="1" showInputMessage="1" showErrorMessage="1" sqref="H60 H19:H48 H76:H309" xr:uid="{00000000-0002-0000-0A00-000003000000}">
      <formula1>"01-Droit privé et sciences criminelles,02-Droit public,03-Histoire du droit et des institutions,04-Science politique,05-Sciences économiques,06-Sciences de gestion,07-Sciences du langage : linguistique et phonétique générales"</formula1>
    </dataValidation>
    <dataValidation type="list" allowBlank="1" showInputMessage="1" showErrorMessage="1" sqref="M19:M22 N47 M25:M60 M62:M63 M65:M66 M76:M309" xr:uid="{00000000-0002-0000-0A00-000005000000}">
      <formula1>"Porteuse,Portée"</formula1>
    </dataValidation>
    <dataValidation type="list" allowBlank="1" showInputMessage="1" showErrorMessage="1" sqref="C50:C59 C61:C63 C65:C75" xr:uid="{CC9287ED-8C9C-4A10-A76A-6C0785E33F8E}">
      <formula1>"UE, ECUE, BLOC, OPTION, Parcours Pédagogique"</formula1>
    </dataValidation>
  </dataValidations>
  <pageMargins left="0.7" right="0.7" top="0.75" bottom="0.75" header="0.3" footer="0.3"/>
  <pageSetup orientation="portrait"/>
  <headerFooter>
    <oddFooter>&amp;C&amp;"Helvetica Neue,Regular"&amp;12&amp;K000000&amp;P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300"/>
  <sheetViews>
    <sheetView showGridLines="0" topLeftCell="A20" workbookViewId="0">
      <selection activeCell="V23" sqref="V23"/>
    </sheetView>
  </sheetViews>
  <sheetFormatPr defaultColWidth="11.42578125" defaultRowHeight="14.45" customHeight="1"/>
  <cols>
    <col min="1" max="1" width="39" style="5" customWidth="1"/>
    <col min="2" max="2" width="50.7109375" style="5" customWidth="1"/>
    <col min="3" max="3" width="15.42578125" style="5" customWidth="1"/>
    <col min="4" max="4" width="20.85546875" style="5" customWidth="1"/>
    <col min="5" max="5" width="15.42578125" style="5" customWidth="1"/>
    <col min="6" max="6" width="24.7109375" style="5" customWidth="1"/>
    <col min="7" max="7" width="22" style="5" customWidth="1"/>
    <col min="8" max="8" width="27.140625" style="5" customWidth="1"/>
    <col min="9" max="9" width="35.28515625" style="5" customWidth="1"/>
    <col min="10" max="10" width="18.7109375" style="5" customWidth="1"/>
    <col min="11" max="11" width="40.7109375" style="5" customWidth="1"/>
    <col min="12" max="12" width="31.7109375" style="5" customWidth="1"/>
    <col min="13" max="14" width="22.42578125" style="5" customWidth="1"/>
    <col min="15" max="17" width="20.28515625" style="5" customWidth="1"/>
    <col min="18" max="18" width="20.85546875" style="5" customWidth="1"/>
    <col min="19" max="19" width="20.42578125" style="5" customWidth="1"/>
    <col min="20" max="20" width="17.28515625" style="5" customWidth="1"/>
    <col min="21" max="21" width="51.28515625" style="5" customWidth="1"/>
    <col min="22" max="22" width="46.140625" style="5" customWidth="1"/>
    <col min="23" max="26" width="11.42578125" style="5" customWidth="1"/>
    <col min="27" max="16384" width="11.42578125" style="5"/>
  </cols>
  <sheetData>
    <row r="1" spans="1:25" ht="14.45" customHeight="1">
      <c r="A1" s="261"/>
      <c r="B1" s="261"/>
      <c r="C1" s="261"/>
      <c r="D1" s="261"/>
      <c r="E1" s="261"/>
      <c r="F1" s="261"/>
      <c r="G1" s="261"/>
      <c r="H1" s="261"/>
      <c r="I1" s="261"/>
      <c r="J1" s="67"/>
      <c r="K1" s="47"/>
      <c r="L1" s="47"/>
      <c r="M1" s="47"/>
      <c r="N1" s="47"/>
      <c r="O1" s="47"/>
      <c r="P1" s="47"/>
      <c r="Q1" s="47"/>
      <c r="R1" s="47"/>
      <c r="S1" s="47"/>
      <c r="T1" s="47"/>
      <c r="U1" s="47"/>
      <c r="V1" s="47"/>
      <c r="W1" s="47"/>
      <c r="X1" s="47"/>
      <c r="Y1" s="47"/>
    </row>
    <row r="2" spans="1:25" ht="14.45" customHeight="1">
      <c r="A2" s="261"/>
      <c r="B2" s="261"/>
      <c r="C2" s="261"/>
      <c r="D2" s="261"/>
      <c r="E2" s="261"/>
      <c r="F2" s="261"/>
      <c r="G2" s="261"/>
      <c r="H2" s="261"/>
      <c r="I2" s="261"/>
      <c r="J2" s="67"/>
      <c r="K2" s="47"/>
      <c r="L2" s="47"/>
      <c r="M2" s="47"/>
      <c r="N2" s="47"/>
      <c r="O2" s="47"/>
      <c r="P2" s="47"/>
      <c r="Q2" s="47"/>
      <c r="R2" s="47"/>
      <c r="S2" s="47"/>
      <c r="T2" s="47"/>
      <c r="U2" s="47"/>
      <c r="V2" s="47"/>
      <c r="W2" s="47"/>
      <c r="X2" s="47"/>
      <c r="Y2" s="47"/>
    </row>
    <row r="3" spans="1:25" ht="14.45" customHeight="1">
      <c r="A3" s="261"/>
      <c r="B3" s="261"/>
      <c r="C3" s="261"/>
      <c r="D3" s="261"/>
      <c r="E3" s="261"/>
      <c r="F3" s="261"/>
      <c r="G3" s="261"/>
      <c r="H3" s="261"/>
      <c r="I3" s="261"/>
      <c r="J3" s="67"/>
      <c r="K3" s="47"/>
      <c r="L3" s="47"/>
      <c r="M3" s="47"/>
      <c r="N3" s="47"/>
      <c r="O3" s="47"/>
      <c r="P3" s="47"/>
      <c r="Q3" s="47"/>
      <c r="R3" s="47"/>
      <c r="S3" s="47"/>
      <c r="T3" s="47"/>
      <c r="U3" s="47"/>
      <c r="V3" s="47"/>
      <c r="W3" s="47"/>
      <c r="X3" s="47"/>
      <c r="Y3" s="47"/>
    </row>
    <row r="4" spans="1:25" ht="14.45" customHeight="1">
      <c r="A4" s="261"/>
      <c r="B4" s="261"/>
      <c r="C4" s="261"/>
      <c r="D4" s="261"/>
      <c r="E4" s="261"/>
      <c r="F4" s="261"/>
      <c r="G4" s="261"/>
      <c r="H4" s="261"/>
      <c r="I4" s="261"/>
      <c r="J4" s="67"/>
      <c r="K4" s="47"/>
      <c r="L4" s="47"/>
      <c r="M4" s="47"/>
      <c r="N4" s="47"/>
      <c r="O4" s="47"/>
      <c r="P4" s="47"/>
      <c r="Q4" s="47"/>
      <c r="R4" s="47"/>
      <c r="S4" s="47"/>
      <c r="T4" s="47"/>
      <c r="U4" s="47"/>
      <c r="V4" s="47"/>
      <c r="W4" s="47"/>
      <c r="X4" s="47"/>
      <c r="Y4" s="47"/>
    </row>
    <row r="5" spans="1:25" ht="14.45" customHeight="1">
      <c r="A5" s="261"/>
      <c r="B5" s="261"/>
      <c r="C5" s="261"/>
      <c r="D5" s="261"/>
      <c r="E5" s="261"/>
      <c r="F5" s="261"/>
      <c r="G5" s="261"/>
      <c r="H5" s="261"/>
      <c r="I5" s="261"/>
      <c r="J5" s="67"/>
      <c r="K5" s="47"/>
      <c r="L5" s="47"/>
      <c r="M5" s="47"/>
      <c r="N5" s="47"/>
      <c r="O5" s="47"/>
      <c r="P5" s="47"/>
      <c r="Q5" s="47"/>
      <c r="R5" s="47"/>
      <c r="S5" s="47"/>
      <c r="T5" s="47"/>
      <c r="U5" s="47"/>
      <c r="V5" s="47"/>
      <c r="W5" s="47"/>
      <c r="X5" s="47"/>
      <c r="Y5" s="47"/>
    </row>
    <row r="6" spans="1:25" ht="14.45" customHeight="1">
      <c r="A6" s="261"/>
      <c r="B6" s="261"/>
      <c r="C6" s="261"/>
      <c r="D6" s="261"/>
      <c r="E6" s="261"/>
      <c r="F6" s="261"/>
      <c r="G6" s="261"/>
      <c r="H6" s="261"/>
      <c r="I6" s="261"/>
      <c r="J6" s="67"/>
      <c r="K6" s="47"/>
      <c r="L6" s="47"/>
      <c r="M6" s="47"/>
      <c r="N6" s="47"/>
      <c r="O6" s="47"/>
      <c r="P6" s="47"/>
      <c r="Q6" s="47"/>
      <c r="R6" s="47"/>
      <c r="S6" s="47"/>
      <c r="T6" s="47"/>
      <c r="U6" s="47"/>
      <c r="V6" s="47"/>
      <c r="W6" s="47"/>
      <c r="X6" s="47"/>
      <c r="Y6" s="47"/>
    </row>
    <row r="7" spans="1:25" ht="14.45" customHeight="1">
      <c r="A7" s="307" t="s">
        <v>297</v>
      </c>
      <c r="B7" s="260" t="str">
        <f>'Fiche Générale'!B3</f>
        <v>Portail_ST</v>
      </c>
      <c r="C7" s="259" t="s">
        <v>298</v>
      </c>
      <c r="D7" s="262"/>
      <c r="E7" s="260" t="str">
        <f>'Fiche Générale'!B4</f>
        <v>Mathématiques</v>
      </c>
      <c r="F7" s="260"/>
      <c r="G7" s="259" t="s">
        <v>299</v>
      </c>
      <c r="H7" s="259" t="str">
        <f>'Fiche Générale'!B5</f>
        <v>-</v>
      </c>
      <c r="I7" s="262"/>
      <c r="J7" s="69"/>
      <c r="K7" s="70"/>
      <c r="L7" s="47"/>
      <c r="M7" s="47"/>
      <c r="N7" s="47"/>
      <c r="O7" s="47"/>
      <c r="P7" s="47"/>
      <c r="Q7" s="47"/>
      <c r="R7" s="47"/>
      <c r="S7" s="47"/>
      <c r="T7" s="47"/>
      <c r="U7" s="47"/>
      <c r="V7" s="47"/>
      <c r="W7" s="47"/>
      <c r="X7" s="47"/>
      <c r="Y7" s="47"/>
    </row>
    <row r="8" spans="1:25" ht="14.45" customHeight="1">
      <c r="A8" s="308"/>
      <c r="B8" s="260"/>
      <c r="C8" s="262"/>
      <c r="D8" s="262"/>
      <c r="E8" s="260"/>
      <c r="F8" s="260"/>
      <c r="G8" s="262"/>
      <c r="H8" s="262"/>
      <c r="I8" s="262"/>
      <c r="J8" s="69"/>
      <c r="K8" s="70"/>
      <c r="L8" s="47"/>
      <c r="M8" s="47"/>
      <c r="N8" s="47"/>
      <c r="O8" s="47"/>
      <c r="P8" s="47"/>
      <c r="Q8" s="47"/>
      <c r="R8" s="47"/>
      <c r="S8" s="47"/>
      <c r="T8" s="47"/>
      <c r="U8" s="47"/>
      <c r="V8" s="47"/>
      <c r="W8" s="47"/>
      <c r="X8" s="47"/>
      <c r="Y8" s="47"/>
    </row>
    <row r="9" spans="1:25" ht="14.45" customHeight="1">
      <c r="A9" s="308"/>
      <c r="B9" s="260"/>
      <c r="C9" s="262"/>
      <c r="D9" s="262"/>
      <c r="E9" s="260"/>
      <c r="F9" s="260"/>
      <c r="G9" s="262"/>
      <c r="H9" s="262"/>
      <c r="I9" s="262"/>
      <c r="J9" s="69"/>
      <c r="K9" s="70"/>
      <c r="L9" s="47"/>
      <c r="M9" s="47"/>
      <c r="N9" s="47"/>
      <c r="O9" s="47"/>
      <c r="P9" s="47"/>
      <c r="Q9" s="47"/>
      <c r="R9" s="47"/>
      <c r="S9" s="47"/>
      <c r="T9" s="47"/>
      <c r="U9" s="47"/>
      <c r="V9" s="47"/>
      <c r="W9" s="47"/>
      <c r="X9" s="47"/>
      <c r="Y9" s="47"/>
    </row>
    <row r="10" spans="1:25" ht="14.45" customHeight="1">
      <c r="A10" s="308"/>
      <c r="B10" s="260"/>
      <c r="C10" s="275" t="s">
        <v>198</v>
      </c>
      <c r="D10" s="276"/>
      <c r="E10" s="301">
        <f>'Fiche Générale'!B9</f>
        <v>0</v>
      </c>
      <c r="F10" s="301"/>
      <c r="G10" s="301"/>
      <c r="H10" s="301"/>
      <c r="I10" s="301"/>
      <c r="J10" s="69"/>
      <c r="K10" s="70"/>
      <c r="L10" s="47"/>
      <c r="M10" s="47"/>
      <c r="N10" s="47"/>
      <c r="O10" s="47"/>
      <c r="P10" s="47"/>
      <c r="Q10" s="47"/>
      <c r="R10" s="47"/>
      <c r="S10" s="47"/>
      <c r="T10" s="47"/>
      <c r="U10" s="47"/>
      <c r="V10" s="47"/>
      <c r="W10" s="47"/>
      <c r="X10" s="47"/>
      <c r="Y10" s="47"/>
    </row>
    <row r="11" spans="1:25" ht="14.45" customHeight="1">
      <c r="A11" s="308"/>
      <c r="B11" s="260"/>
      <c r="C11" s="276"/>
      <c r="D11" s="276"/>
      <c r="E11" s="301"/>
      <c r="F11" s="301"/>
      <c r="G11" s="301"/>
      <c r="H11" s="301"/>
      <c r="I11" s="301"/>
      <c r="J11" s="69"/>
      <c r="K11" s="70"/>
      <c r="L11" s="47"/>
      <c r="M11" s="50"/>
      <c r="N11" s="50"/>
      <c r="O11" s="50"/>
      <c r="P11" s="50"/>
      <c r="Q11" s="50"/>
      <c r="R11" s="50"/>
      <c r="S11" s="50"/>
      <c r="T11" s="50"/>
      <c r="U11" s="50"/>
      <c r="V11" s="47"/>
      <c r="W11" s="47"/>
      <c r="X11" s="47"/>
      <c r="Y11" s="47"/>
    </row>
    <row r="12" spans="1:25" ht="14.45" customHeight="1">
      <c r="A12" s="50"/>
      <c r="B12" s="48"/>
      <c r="C12" s="48"/>
      <c r="D12" s="48"/>
      <c r="E12" s="48"/>
      <c r="F12" s="48"/>
      <c r="G12" s="48"/>
      <c r="H12" s="49"/>
      <c r="I12" s="23"/>
      <c r="J12" s="71"/>
      <c r="K12" s="47"/>
      <c r="L12" s="72"/>
      <c r="M12" s="221" t="s">
        <v>300</v>
      </c>
      <c r="N12" s="222"/>
      <c r="O12" s="222"/>
      <c r="P12" s="222"/>
      <c r="Q12" s="223"/>
      <c r="R12" s="221" t="s">
        <v>301</v>
      </c>
      <c r="S12" s="222"/>
      <c r="T12" s="222"/>
      <c r="U12" s="223"/>
      <c r="V12" s="46"/>
      <c r="W12" s="47"/>
      <c r="X12" s="47"/>
      <c r="Y12" s="47"/>
    </row>
    <row r="13" spans="1:25" ht="14.45" customHeight="1">
      <c r="A13" s="283" t="s">
        <v>199</v>
      </c>
      <c r="B13" s="214" t="str">
        <f>'S4 Maquette'!B13</f>
        <v>2ème année de Portail</v>
      </c>
      <c r="C13" s="215"/>
      <c r="D13" s="283" t="s">
        <v>302</v>
      </c>
      <c r="E13" s="302">
        <f>'S4 Maquette'!E13</f>
        <v>0</v>
      </c>
      <c r="F13" s="302"/>
      <c r="G13" s="302"/>
      <c r="H13" s="46"/>
      <c r="I13" s="71"/>
      <c r="J13" s="71"/>
      <c r="K13" s="47"/>
      <c r="L13" s="72"/>
      <c r="M13" s="224"/>
      <c r="N13" s="225"/>
      <c r="O13" s="225"/>
      <c r="P13" s="225"/>
      <c r="Q13" s="226"/>
      <c r="R13" s="224"/>
      <c r="S13" s="225"/>
      <c r="T13" s="225"/>
      <c r="U13" s="226"/>
      <c r="V13" s="46"/>
      <c r="W13" s="47"/>
      <c r="X13" s="47"/>
      <c r="Y13" s="47"/>
    </row>
    <row r="14" spans="1:25" ht="14.45" customHeight="1">
      <c r="A14" s="284"/>
      <c r="B14" s="215"/>
      <c r="C14" s="215"/>
      <c r="D14" s="284"/>
      <c r="E14" s="302"/>
      <c r="F14" s="302"/>
      <c r="G14" s="302"/>
      <c r="H14" s="46"/>
      <c r="I14" s="71"/>
      <c r="J14" s="71"/>
      <c r="K14" s="47"/>
      <c r="L14" s="72"/>
      <c r="M14" s="214" t="s">
        <v>303</v>
      </c>
      <c r="N14" s="221" t="s">
        <v>304</v>
      </c>
      <c r="O14" s="223"/>
      <c r="P14" s="221" t="s">
        <v>305</v>
      </c>
      <c r="Q14" s="223"/>
      <c r="R14" s="261"/>
      <c r="S14" s="285"/>
      <c r="T14" s="305"/>
      <c r="U14" s="291"/>
      <c r="V14" s="46"/>
      <c r="W14" s="47"/>
      <c r="X14" s="47"/>
      <c r="Y14" s="47"/>
    </row>
    <row r="15" spans="1:25" ht="14.45" customHeight="1">
      <c r="A15" s="283" t="s">
        <v>306</v>
      </c>
      <c r="B15" s="221" t="str">
        <f>'S4 Maquette'!B15</f>
        <v>Semestre 4</v>
      </c>
      <c r="C15" s="223"/>
      <c r="D15" s="283" t="s">
        <v>307</v>
      </c>
      <c r="E15" s="302">
        <f>'S4 Maquette'!E15:F16</f>
        <v>0</v>
      </c>
      <c r="F15" s="302"/>
      <c r="G15" s="302"/>
      <c r="H15" s="46"/>
      <c r="I15" s="71"/>
      <c r="J15" s="71"/>
      <c r="K15" s="47"/>
      <c r="L15" s="72"/>
      <c r="M15" s="215"/>
      <c r="N15" s="299"/>
      <c r="O15" s="300"/>
      <c r="P15" s="299"/>
      <c r="Q15" s="300"/>
      <c r="R15" s="261"/>
      <c r="S15" s="286"/>
      <c r="T15" s="305"/>
      <c r="U15" s="292"/>
      <c r="V15" s="46"/>
      <c r="W15" s="47"/>
      <c r="X15" s="47"/>
      <c r="Y15" s="47"/>
    </row>
    <row r="16" spans="1:25" ht="14.45" customHeight="1">
      <c r="A16" s="284"/>
      <c r="B16" s="224"/>
      <c r="C16" s="226"/>
      <c r="D16" s="284"/>
      <c r="E16" s="302"/>
      <c r="F16" s="302"/>
      <c r="G16" s="302"/>
      <c r="H16" s="46"/>
      <c r="I16" s="71"/>
      <c r="J16" s="71"/>
      <c r="K16" s="47"/>
      <c r="L16" s="72"/>
      <c r="M16" s="215"/>
      <c r="N16" s="299"/>
      <c r="O16" s="300"/>
      <c r="P16" s="299"/>
      <c r="Q16" s="300"/>
      <c r="R16" s="261"/>
      <c r="S16" s="286"/>
      <c r="T16" s="305"/>
      <c r="U16" s="292"/>
      <c r="V16" s="46"/>
      <c r="W16" s="47"/>
      <c r="X16" s="47"/>
      <c r="Y16" s="47"/>
    </row>
    <row r="17" spans="1:25" ht="14.45" customHeight="1">
      <c r="A17" s="48"/>
      <c r="B17" s="48"/>
      <c r="C17" s="48"/>
      <c r="D17" s="48"/>
      <c r="E17" s="48"/>
      <c r="F17" s="48"/>
      <c r="G17" s="48"/>
      <c r="H17" s="50"/>
      <c r="I17" s="50"/>
      <c r="J17" s="50"/>
      <c r="K17" s="50"/>
      <c r="L17" s="74"/>
      <c r="M17" s="215"/>
      <c r="N17" s="224"/>
      <c r="O17" s="226"/>
      <c r="P17" s="224"/>
      <c r="Q17" s="226"/>
      <c r="R17" s="261"/>
      <c r="S17" s="287"/>
      <c r="T17" s="305"/>
      <c r="U17" s="284"/>
      <c r="V17" s="87"/>
      <c r="W17" s="47"/>
      <c r="X17" s="47"/>
      <c r="Y17" s="47"/>
    </row>
    <row r="18" spans="1:25" ht="59.45" customHeight="1">
      <c r="A18" s="51" t="s">
        <v>308</v>
      </c>
      <c r="B18" s="51" t="s">
        <v>309</v>
      </c>
      <c r="C18" s="51" t="s">
        <v>21</v>
      </c>
      <c r="D18" s="51" t="s">
        <v>310</v>
      </c>
      <c r="E18" s="51" t="s">
        <v>311</v>
      </c>
      <c r="F18" s="51" t="s">
        <v>312</v>
      </c>
      <c r="G18" s="51" t="s">
        <v>313</v>
      </c>
      <c r="H18" s="51" t="s">
        <v>314</v>
      </c>
      <c r="I18" s="51" t="s">
        <v>315</v>
      </c>
      <c r="J18" s="51" t="s">
        <v>543</v>
      </c>
      <c r="K18" s="51" t="s">
        <v>317</v>
      </c>
      <c r="L18" s="51" t="s">
        <v>318</v>
      </c>
      <c r="M18" s="51" t="s">
        <v>319</v>
      </c>
      <c r="N18" s="51" t="s">
        <v>309</v>
      </c>
      <c r="O18" s="51" t="s">
        <v>320</v>
      </c>
      <c r="P18" s="51" t="s">
        <v>458</v>
      </c>
      <c r="Q18" s="51" t="s">
        <v>321</v>
      </c>
      <c r="R18" s="51" t="s">
        <v>322</v>
      </c>
      <c r="S18" s="51" t="s">
        <v>309</v>
      </c>
      <c r="T18" s="51" t="s">
        <v>320</v>
      </c>
      <c r="U18" s="51" t="s">
        <v>323</v>
      </c>
      <c r="V18" s="51" t="s">
        <v>324</v>
      </c>
      <c r="W18" s="46"/>
      <c r="X18" s="47"/>
      <c r="Y18" s="47"/>
    </row>
    <row r="19" spans="1:25" ht="30.6" customHeight="1">
      <c r="A19" s="58" t="str">
        <f>'S4 Maquette'!B19</f>
        <v>Compétences transversales S4</v>
      </c>
      <c r="B19" s="76" t="str">
        <f>'S4 Maquette'!C19</f>
        <v>UE</v>
      </c>
      <c r="C19" s="77"/>
      <c r="D19" s="56"/>
      <c r="E19" s="56"/>
      <c r="F19" s="56"/>
      <c r="G19" s="78"/>
      <c r="H19" s="79"/>
      <c r="I19" s="79"/>
      <c r="J19" s="79"/>
      <c r="K19" s="78"/>
      <c r="L19" s="78"/>
      <c r="M19" s="79"/>
      <c r="N19" s="79"/>
      <c r="O19" s="78"/>
      <c r="P19" s="78"/>
      <c r="Q19" s="78"/>
      <c r="R19" s="78"/>
      <c r="S19" s="78"/>
      <c r="T19" s="78"/>
      <c r="U19" s="80"/>
      <c r="V19" s="81"/>
      <c r="W19" s="46"/>
      <c r="X19" s="47"/>
      <c r="Y19" s="47"/>
    </row>
    <row r="20" spans="1:25" ht="30.6" customHeight="1">
      <c r="A20" s="58" t="str">
        <f>'S4 Maquette'!B20</f>
        <v>Compétences écrites 2</v>
      </c>
      <c r="B20" s="76" t="str">
        <f>'S4 Maquette'!C20</f>
        <v>ECUE</v>
      </c>
      <c r="C20" s="82"/>
      <c r="D20" s="55"/>
      <c r="E20" s="55"/>
      <c r="F20" s="55"/>
      <c r="G20" s="79"/>
      <c r="H20" s="79"/>
      <c r="I20" s="79"/>
      <c r="J20" s="79"/>
      <c r="K20" s="79"/>
      <c r="L20" s="79"/>
      <c r="M20" s="79"/>
      <c r="N20" s="79"/>
      <c r="O20" s="79"/>
      <c r="P20" s="79"/>
      <c r="Q20" s="79"/>
      <c r="R20" s="79"/>
      <c r="S20" s="79"/>
      <c r="T20" s="79"/>
      <c r="U20" s="79"/>
      <c r="V20" s="81"/>
      <c r="W20" s="46"/>
      <c r="X20" s="47"/>
      <c r="Y20" s="47"/>
    </row>
    <row r="21" spans="1:25" ht="30.6" customHeight="1">
      <c r="A21" s="58" t="str">
        <f>'S4 Maquette'!B21</f>
        <v>Compétences numériques 2</v>
      </c>
      <c r="B21" s="76" t="str">
        <f>'S4 Maquette'!C21</f>
        <v>ECUE</v>
      </c>
      <c r="C21" s="82"/>
      <c r="D21" s="55"/>
      <c r="E21" s="55"/>
      <c r="F21" s="55"/>
      <c r="G21" s="79"/>
      <c r="H21" s="79"/>
      <c r="I21" s="79"/>
      <c r="J21" s="79"/>
      <c r="K21" s="79"/>
      <c r="L21" s="79"/>
      <c r="M21" s="79"/>
      <c r="N21" s="79"/>
      <c r="O21" s="79"/>
      <c r="P21" s="79"/>
      <c r="Q21" s="79"/>
      <c r="R21" s="79"/>
      <c r="S21" s="79"/>
      <c r="T21" s="79"/>
      <c r="U21" s="79"/>
      <c r="V21" s="81"/>
      <c r="W21" s="46"/>
      <c r="X21" s="47"/>
      <c r="Y21" s="47"/>
    </row>
    <row r="22" spans="1:25" ht="30.6" customHeight="1">
      <c r="A22" s="58" t="str">
        <f>'S4 Maquette'!B22</f>
        <v>Anglais 4</v>
      </c>
      <c r="B22" s="76" t="str">
        <f>'S4 Maquette'!C22</f>
        <v>ECUE</v>
      </c>
      <c r="C22" s="82"/>
      <c r="D22" s="55"/>
      <c r="E22" s="55"/>
      <c r="F22" s="55"/>
      <c r="G22" s="79"/>
      <c r="H22" s="79"/>
      <c r="I22" s="79"/>
      <c r="J22" s="79"/>
      <c r="K22" s="79"/>
      <c r="L22" s="79"/>
      <c r="M22" s="79"/>
      <c r="N22" s="79"/>
      <c r="O22" s="79"/>
      <c r="P22" s="79"/>
      <c r="Q22" s="79"/>
      <c r="R22" s="79"/>
      <c r="S22" s="79"/>
      <c r="T22" s="79"/>
      <c r="U22" s="79"/>
      <c r="V22" s="81"/>
      <c r="W22" s="46"/>
      <c r="X22" s="47"/>
      <c r="Y22" s="47"/>
    </row>
    <row r="23" spans="1:25" ht="30.6" customHeight="1">
      <c r="A23" s="25" t="s">
        <v>544</v>
      </c>
      <c r="B23" s="25" t="s">
        <v>27</v>
      </c>
      <c r="C23" s="24"/>
      <c r="D23" s="61"/>
      <c r="E23" s="24"/>
      <c r="F23" s="24"/>
      <c r="G23" s="25"/>
      <c r="H23" s="25"/>
      <c r="I23" s="25"/>
      <c r="J23" s="26"/>
      <c r="K23" s="25"/>
      <c r="L23" s="26"/>
      <c r="M23" s="27"/>
      <c r="N23" s="132"/>
      <c r="O23" s="133"/>
      <c r="P23" s="25"/>
      <c r="Q23" s="83"/>
      <c r="R23" s="25"/>
      <c r="S23" s="25"/>
      <c r="T23" s="83"/>
      <c r="U23" s="26"/>
      <c r="V23" s="204" t="s">
        <v>545</v>
      </c>
      <c r="W23" s="46"/>
      <c r="X23" s="47"/>
      <c r="Y23" s="47"/>
    </row>
    <row r="24" spans="1:25" ht="30.6" customHeight="1">
      <c r="A24" s="25" t="s">
        <v>546</v>
      </c>
      <c r="B24" s="25" t="s">
        <v>35</v>
      </c>
      <c r="C24" s="24"/>
      <c r="D24" s="61"/>
      <c r="E24" s="24"/>
      <c r="F24" s="24"/>
      <c r="G24" s="25"/>
      <c r="H24" s="25"/>
      <c r="I24" s="25"/>
      <c r="J24" s="26"/>
      <c r="K24" s="25"/>
      <c r="L24" s="26"/>
      <c r="M24" s="27"/>
      <c r="N24" s="132"/>
      <c r="O24" s="133"/>
      <c r="P24" s="25"/>
      <c r="Q24" s="83"/>
      <c r="R24" s="25"/>
      <c r="S24" s="25"/>
      <c r="T24" s="83"/>
      <c r="U24" s="26"/>
      <c r="V24" s="81"/>
      <c r="W24" s="46"/>
      <c r="X24" s="47"/>
      <c r="Y24" s="47"/>
    </row>
    <row r="25" spans="1:25" ht="30.6" customHeight="1">
      <c r="A25" s="25" t="s">
        <v>547</v>
      </c>
      <c r="B25" s="25" t="str">
        <f>'S4 Maquette'!C29</f>
        <v>ECUE</v>
      </c>
      <c r="C25" s="24"/>
      <c r="D25" s="61"/>
      <c r="E25" s="24"/>
      <c r="F25" s="24"/>
      <c r="G25" s="25"/>
      <c r="H25" s="25"/>
      <c r="I25" s="25"/>
      <c r="J25" s="26"/>
      <c r="K25" s="25"/>
      <c r="L25" s="26"/>
      <c r="M25" s="27"/>
      <c r="N25" s="132"/>
      <c r="O25" s="133"/>
      <c r="P25" s="25"/>
      <c r="Q25" s="83"/>
      <c r="R25" s="25"/>
      <c r="S25" s="25"/>
      <c r="T25" s="83"/>
      <c r="U25" s="26"/>
      <c r="V25" s="81"/>
      <c r="W25" s="46"/>
      <c r="X25" s="47"/>
      <c r="Y25" s="47"/>
    </row>
    <row r="26" spans="1:25" ht="30.6" customHeight="1">
      <c r="A26" s="25" t="str">
        <f>'S4 Maquette'!B26</f>
        <v>UE MATHS : Probabilité et statistiques</v>
      </c>
      <c r="B26" s="25" t="str">
        <f>'S4 Maquette'!C26</f>
        <v>UE</v>
      </c>
      <c r="C26" s="24"/>
      <c r="D26" s="61"/>
      <c r="E26" s="24"/>
      <c r="F26" s="24"/>
      <c r="G26" s="25"/>
      <c r="H26" s="25"/>
      <c r="I26" s="25"/>
      <c r="J26" s="26"/>
      <c r="K26" s="25"/>
      <c r="L26" s="26"/>
      <c r="M26" s="27"/>
      <c r="N26" s="132"/>
      <c r="O26" s="133"/>
      <c r="P26" s="25"/>
      <c r="Q26" s="83"/>
      <c r="R26" s="25"/>
      <c r="S26" s="25"/>
      <c r="T26" s="83"/>
      <c r="U26" s="26"/>
      <c r="V26" s="81"/>
      <c r="W26" s="46"/>
      <c r="X26" s="47"/>
      <c r="Y26" s="47"/>
    </row>
    <row r="27" spans="1:25" ht="30.6" customHeight="1">
      <c r="A27" s="25" t="str">
        <f>'S4 Maquette'!B31</f>
        <v>UE MATHS : Algèbre linéaire II</v>
      </c>
      <c r="B27" s="25" t="str">
        <f>'S4 Maquette'!C31</f>
        <v>UE</v>
      </c>
      <c r="C27" s="24"/>
      <c r="D27" s="61"/>
      <c r="E27" s="24"/>
      <c r="F27" s="24"/>
      <c r="G27" s="25"/>
      <c r="H27" s="25"/>
      <c r="I27" s="25"/>
      <c r="J27" s="26"/>
      <c r="K27" s="25"/>
      <c r="L27" s="26"/>
      <c r="M27" s="27"/>
      <c r="N27" s="132"/>
      <c r="O27" s="133"/>
      <c r="P27" s="25"/>
      <c r="Q27" s="83"/>
      <c r="R27" s="25"/>
      <c r="S27" s="25"/>
      <c r="T27" s="83"/>
      <c r="U27" s="26"/>
      <c r="V27" s="81"/>
      <c r="W27" s="46"/>
      <c r="X27" s="47"/>
      <c r="Y27" s="47"/>
    </row>
    <row r="28" spans="1:25" ht="30.6" customHeight="1">
      <c r="A28" s="25" t="s">
        <v>548</v>
      </c>
      <c r="B28" s="25" t="s">
        <v>27</v>
      </c>
      <c r="C28" s="24"/>
      <c r="D28" s="61"/>
      <c r="E28" s="24"/>
      <c r="F28" s="24"/>
      <c r="G28" s="25"/>
      <c r="H28" s="25"/>
      <c r="I28" s="25"/>
      <c r="J28" s="26"/>
      <c r="K28" s="25"/>
      <c r="L28" s="26"/>
      <c r="M28" s="27"/>
      <c r="N28" s="132"/>
      <c r="O28" s="133"/>
      <c r="P28" s="25"/>
      <c r="Q28" s="83"/>
      <c r="R28" s="25"/>
      <c r="S28" s="25"/>
      <c r="T28" s="83"/>
      <c r="U28" s="26"/>
      <c r="V28" s="81"/>
      <c r="W28" s="46"/>
      <c r="X28" s="47"/>
      <c r="Y28" s="47"/>
    </row>
    <row r="29" spans="1:25" ht="30.6" customHeight="1">
      <c r="A29" s="25"/>
      <c r="B29" s="25"/>
      <c r="C29" s="24"/>
      <c r="D29" s="61"/>
      <c r="E29" s="24"/>
      <c r="F29" s="24"/>
      <c r="G29" s="25"/>
      <c r="H29" s="25"/>
      <c r="I29" s="25"/>
      <c r="J29" s="26"/>
      <c r="K29" s="25"/>
      <c r="L29" s="26"/>
      <c r="M29" s="27"/>
      <c r="N29" s="132"/>
      <c r="O29" s="133"/>
      <c r="P29" s="25"/>
      <c r="Q29" s="83"/>
      <c r="R29" s="25"/>
      <c r="S29" s="25"/>
      <c r="T29" s="83"/>
      <c r="U29" s="26"/>
      <c r="V29" s="81"/>
      <c r="W29" s="46"/>
      <c r="X29" s="47"/>
      <c r="Y29" s="47"/>
    </row>
    <row r="30" spans="1:25" ht="30.6" customHeight="1">
      <c r="A30" s="25"/>
      <c r="B30" s="25"/>
      <c r="C30" s="24"/>
      <c r="D30" s="61"/>
      <c r="E30" s="24"/>
      <c r="F30" s="24"/>
      <c r="G30" s="25"/>
      <c r="H30" s="25"/>
      <c r="I30" s="25"/>
      <c r="J30" s="26"/>
      <c r="K30" s="25"/>
      <c r="L30" s="26"/>
      <c r="M30" s="27"/>
      <c r="N30" s="132"/>
      <c r="O30" s="133"/>
      <c r="P30" s="25"/>
      <c r="Q30" s="83"/>
      <c r="R30" s="25"/>
      <c r="S30" s="25"/>
      <c r="T30" s="83"/>
      <c r="U30" s="26"/>
      <c r="V30" s="81"/>
      <c r="W30" s="46"/>
      <c r="X30" s="47"/>
      <c r="Y30" s="47"/>
    </row>
    <row r="31" spans="1:25" ht="30.6" customHeight="1">
      <c r="A31" s="84" t="str">
        <f>'S4 Maquette'!B34</f>
        <v>Clé 2D Méthodologie et didactique - Géométrie</v>
      </c>
      <c r="B31" s="84" t="str">
        <f>'S4 Maquette'!C34</f>
        <v>UE</v>
      </c>
      <c r="C31" s="24"/>
      <c r="D31" s="61"/>
      <c r="E31" s="61"/>
      <c r="F31" s="61"/>
      <c r="G31" s="26"/>
      <c r="H31" s="26"/>
      <c r="I31" s="26"/>
      <c r="J31" s="26"/>
      <c r="K31" s="26"/>
      <c r="L31" s="26"/>
      <c r="M31" s="26"/>
      <c r="N31" s="26"/>
      <c r="O31" s="26"/>
      <c r="P31" s="26"/>
      <c r="Q31" s="26"/>
      <c r="R31" s="26"/>
      <c r="S31" s="26"/>
      <c r="T31" s="26"/>
      <c r="U31" s="26"/>
      <c r="V31" s="81"/>
      <c r="W31" s="46"/>
      <c r="X31" s="47"/>
      <c r="Y31" s="47"/>
    </row>
    <row r="32" spans="1:25" ht="30.6" customHeight="1">
      <c r="A32" s="84" t="str">
        <f>'S4 Maquette'!B36</f>
        <v>Clé 2D Préprofessionnalisation aux métiers de l'éducation</v>
      </c>
      <c r="B32" s="84" t="str">
        <f>'S4 Maquette'!C36</f>
        <v>ECUE</v>
      </c>
      <c r="C32" s="24"/>
      <c r="D32" s="61">
        <v>0.25</v>
      </c>
      <c r="E32" s="61" t="s">
        <v>549</v>
      </c>
      <c r="F32" s="61" t="s">
        <v>549</v>
      </c>
      <c r="G32" s="26" t="s">
        <v>549</v>
      </c>
      <c r="H32" s="26" t="s">
        <v>549</v>
      </c>
      <c r="I32" s="26" t="s">
        <v>550</v>
      </c>
      <c r="J32" s="26"/>
      <c r="K32" s="26"/>
      <c r="L32" s="26"/>
      <c r="M32" s="26"/>
      <c r="N32" s="26"/>
      <c r="O32" s="26"/>
      <c r="P32" s="26"/>
      <c r="Q32" s="26"/>
      <c r="R32" s="26"/>
      <c r="S32" s="26"/>
      <c r="T32" s="26"/>
      <c r="U32" s="26"/>
      <c r="V32" s="81"/>
      <c r="W32" s="46"/>
      <c r="X32" s="47"/>
      <c r="Y32" s="47"/>
    </row>
    <row r="33" spans="1:25" ht="30.6" customHeight="1">
      <c r="A33" s="150" t="s">
        <v>492</v>
      </c>
      <c r="B33" s="84" t="s">
        <v>35</v>
      </c>
      <c r="C33" s="24"/>
      <c r="D33" s="61">
        <v>1</v>
      </c>
      <c r="E33" s="61" t="s">
        <v>549</v>
      </c>
      <c r="F33" s="61" t="s">
        <v>549</v>
      </c>
      <c r="G33" s="26" t="s">
        <v>549</v>
      </c>
      <c r="H33" s="26" t="s">
        <v>549</v>
      </c>
      <c r="I33" s="26" t="s">
        <v>550</v>
      </c>
      <c r="J33" s="26"/>
      <c r="K33" s="26"/>
      <c r="L33" s="26"/>
      <c r="M33" s="26"/>
      <c r="N33" s="26"/>
      <c r="O33" s="26"/>
      <c r="P33" s="26"/>
      <c r="Q33" s="26"/>
      <c r="R33" s="26"/>
      <c r="S33" s="26"/>
      <c r="T33" s="26"/>
      <c r="U33" s="26"/>
      <c r="V33" s="81"/>
      <c r="W33" s="46"/>
      <c r="X33" s="47"/>
      <c r="Y33" s="47"/>
    </row>
    <row r="34" spans="1:25" ht="30.6" customHeight="1">
      <c r="A34" s="84"/>
      <c r="B34" s="84"/>
      <c r="C34" s="24"/>
      <c r="D34" s="61"/>
      <c r="E34" s="61"/>
      <c r="F34" s="61"/>
      <c r="G34" s="26"/>
      <c r="H34" s="26"/>
      <c r="I34" s="26"/>
      <c r="J34" s="26"/>
      <c r="K34" s="26"/>
      <c r="L34" s="26"/>
      <c r="M34" s="26"/>
      <c r="N34" s="26"/>
      <c r="O34" s="26"/>
      <c r="P34" s="26"/>
      <c r="Q34" s="26"/>
      <c r="R34" s="26"/>
      <c r="S34" s="26"/>
      <c r="T34" s="26"/>
      <c r="U34" s="26"/>
      <c r="V34" s="81"/>
      <c r="W34" s="46"/>
      <c r="X34" s="47"/>
      <c r="Y34" s="47"/>
    </row>
    <row r="35" spans="1:25" ht="30.6" customHeight="1">
      <c r="A35" s="150" t="s">
        <v>512</v>
      </c>
      <c r="B35" s="84" t="s">
        <v>27</v>
      </c>
      <c r="C35" s="24"/>
      <c r="D35" s="61"/>
      <c r="E35" s="61"/>
      <c r="F35" s="61"/>
      <c r="G35" s="26"/>
      <c r="H35" s="26"/>
      <c r="I35" s="26"/>
      <c r="J35" s="26"/>
      <c r="K35" s="26"/>
      <c r="L35" s="26"/>
      <c r="M35" s="26"/>
      <c r="N35" s="26"/>
      <c r="O35" s="26"/>
      <c r="P35" s="26"/>
      <c r="Q35" s="26"/>
      <c r="R35" s="26"/>
      <c r="S35" s="26"/>
      <c r="T35" s="26"/>
      <c r="U35" s="26"/>
      <c r="V35" s="81"/>
      <c r="W35" s="46"/>
      <c r="X35" s="47"/>
      <c r="Y35" s="47"/>
    </row>
    <row r="36" spans="1:25" ht="30.6" customHeight="1">
      <c r="A36" s="150" t="s">
        <v>514</v>
      </c>
      <c r="B36" s="84" t="s">
        <v>35</v>
      </c>
      <c r="C36" s="24"/>
      <c r="D36" s="61"/>
      <c r="E36" s="61"/>
      <c r="F36" s="61"/>
      <c r="G36" s="26"/>
      <c r="H36" s="26"/>
      <c r="I36" s="26"/>
      <c r="J36" s="26"/>
      <c r="K36" s="26"/>
      <c r="L36" s="26"/>
      <c r="M36" s="26"/>
      <c r="N36" s="26"/>
      <c r="O36" s="26"/>
      <c r="P36" s="26"/>
      <c r="Q36" s="26"/>
      <c r="R36" s="26"/>
      <c r="S36" s="26"/>
      <c r="T36" s="26"/>
      <c r="U36" s="26"/>
      <c r="V36" s="81"/>
      <c r="W36" s="46"/>
      <c r="X36" s="47"/>
      <c r="Y36" s="47"/>
    </row>
    <row r="37" spans="1:25" ht="30.6" customHeight="1">
      <c r="A37" s="150" t="s">
        <v>519</v>
      </c>
      <c r="B37" s="84" t="s">
        <v>35</v>
      </c>
      <c r="C37" s="24"/>
      <c r="D37" s="61"/>
      <c r="E37" s="61"/>
      <c r="F37" s="61"/>
      <c r="G37" s="26"/>
      <c r="H37" s="26"/>
      <c r="I37" s="26"/>
      <c r="J37" s="26"/>
      <c r="K37" s="26"/>
      <c r="L37" s="26"/>
      <c r="M37" s="26"/>
      <c r="N37" s="26"/>
      <c r="O37" s="26"/>
      <c r="P37" s="26"/>
      <c r="Q37" s="26"/>
      <c r="R37" s="26"/>
      <c r="S37" s="26"/>
      <c r="T37" s="26"/>
      <c r="U37" s="26"/>
      <c r="V37" s="81"/>
      <c r="W37" s="46"/>
      <c r="X37" s="47"/>
      <c r="Y37" s="47"/>
    </row>
    <row r="38" spans="1:25" ht="30.6" customHeight="1">
      <c r="A38" s="150" t="s">
        <v>522</v>
      </c>
      <c r="B38" s="84" t="s">
        <v>35</v>
      </c>
      <c r="C38" s="24"/>
      <c r="D38" s="61"/>
      <c r="E38" s="61"/>
      <c r="F38" s="61"/>
      <c r="G38" s="26"/>
      <c r="H38" s="26"/>
      <c r="I38" s="26"/>
      <c r="J38" s="26"/>
      <c r="K38" s="26"/>
      <c r="L38" s="26"/>
      <c r="M38" s="26"/>
      <c r="N38" s="26"/>
      <c r="O38" s="26"/>
      <c r="P38" s="26"/>
      <c r="Q38" s="26"/>
      <c r="R38" s="26"/>
      <c r="S38" s="26"/>
      <c r="T38" s="26"/>
      <c r="U38" s="26"/>
      <c r="V38" s="81"/>
      <c r="W38" s="46"/>
      <c r="X38" s="47"/>
      <c r="Y38" s="47"/>
    </row>
    <row r="39" spans="1:25" ht="30.6" customHeight="1">
      <c r="A39" s="84"/>
      <c r="B39" s="84" t="str">
        <f>'S4 Maquette'!C43</f>
        <v>Parcours Pédagogique</v>
      </c>
      <c r="C39" s="24"/>
      <c r="D39" s="61"/>
      <c r="E39" s="61"/>
      <c r="F39" s="61"/>
      <c r="G39" s="26"/>
      <c r="H39" s="26"/>
      <c r="I39" s="26"/>
      <c r="J39" s="26"/>
      <c r="K39" s="26"/>
      <c r="L39" s="26"/>
      <c r="M39" s="26"/>
      <c r="N39" s="26"/>
      <c r="O39" s="26"/>
      <c r="P39" s="26"/>
      <c r="Q39" s="26"/>
      <c r="R39" s="26"/>
      <c r="S39" s="26"/>
      <c r="T39" s="26"/>
      <c r="U39" s="26"/>
      <c r="V39" s="81"/>
      <c r="W39" s="46"/>
      <c r="X39" s="47"/>
      <c r="Y39" s="47"/>
    </row>
    <row r="40" spans="1:25" ht="30.6" customHeight="1">
      <c r="A40" s="150" t="s">
        <v>551</v>
      </c>
      <c r="B40" s="84" t="s">
        <v>27</v>
      </c>
      <c r="C40" s="24"/>
      <c r="D40" s="61"/>
      <c r="E40" s="61"/>
      <c r="F40" s="61"/>
      <c r="G40" s="26"/>
      <c r="H40" s="26"/>
      <c r="I40" s="26"/>
      <c r="J40" s="26"/>
      <c r="K40" s="26"/>
      <c r="L40" s="26"/>
      <c r="M40" s="26"/>
      <c r="N40" s="26"/>
      <c r="O40" s="26"/>
      <c r="P40" s="26"/>
      <c r="Q40" s="26"/>
      <c r="R40" s="26"/>
      <c r="S40" s="26"/>
      <c r="T40" s="26"/>
      <c r="U40" s="26"/>
      <c r="V40" s="81"/>
      <c r="W40" s="46"/>
      <c r="X40" s="47"/>
      <c r="Y40" s="47"/>
    </row>
    <row r="41" spans="1:25" ht="30.6" customHeight="1">
      <c r="A41" s="84" t="s">
        <v>552</v>
      </c>
      <c r="B41" s="84" t="s">
        <v>27</v>
      </c>
      <c r="C41" s="24"/>
      <c r="D41" s="61"/>
      <c r="E41" s="61"/>
      <c r="F41" s="61"/>
      <c r="G41" s="26"/>
      <c r="H41" s="26"/>
      <c r="I41" s="26"/>
      <c r="J41" s="26"/>
      <c r="K41" s="26"/>
      <c r="L41" s="26"/>
      <c r="M41" s="26"/>
      <c r="N41" s="26"/>
      <c r="O41" s="26"/>
      <c r="P41" s="26"/>
      <c r="Q41" s="26"/>
      <c r="R41" s="26"/>
      <c r="S41" s="26"/>
      <c r="T41" s="26"/>
      <c r="U41" s="26"/>
      <c r="V41" s="81"/>
      <c r="W41" s="46"/>
      <c r="X41" s="47"/>
      <c r="Y41" s="47"/>
    </row>
    <row r="42" spans="1:25" ht="30.6" customHeight="1">
      <c r="A42" s="84"/>
      <c r="B42" s="84"/>
      <c r="C42" s="24"/>
      <c r="D42" s="61"/>
      <c r="E42" s="61"/>
      <c r="F42" s="61"/>
      <c r="G42" s="26"/>
      <c r="H42" s="26"/>
      <c r="I42" s="26"/>
      <c r="J42" s="26"/>
      <c r="K42" s="26"/>
      <c r="L42" s="26"/>
      <c r="M42" s="26"/>
      <c r="N42" s="26"/>
      <c r="O42" s="26"/>
      <c r="P42" s="26"/>
      <c r="Q42" s="26"/>
      <c r="R42" s="26"/>
      <c r="S42" s="26"/>
      <c r="T42" s="26"/>
      <c r="U42" s="26"/>
      <c r="V42" s="81"/>
      <c r="W42" s="46"/>
      <c r="X42" s="47"/>
      <c r="Y42" s="47"/>
    </row>
    <row r="43" spans="1:25" ht="30.6" customHeight="1">
      <c r="A43" s="84"/>
      <c r="B43" s="84"/>
      <c r="C43" s="24"/>
      <c r="D43" s="61"/>
      <c r="E43" s="61"/>
      <c r="F43" s="61"/>
      <c r="G43" s="26"/>
      <c r="H43" s="26"/>
      <c r="I43" s="26"/>
      <c r="J43" s="26"/>
      <c r="K43" s="26"/>
      <c r="L43" s="26"/>
      <c r="M43" s="26"/>
      <c r="N43" s="26"/>
      <c r="O43" s="26"/>
      <c r="P43" s="26"/>
      <c r="Q43" s="26"/>
      <c r="R43" s="26"/>
      <c r="S43" s="26"/>
      <c r="T43" s="26"/>
      <c r="U43" s="26"/>
      <c r="V43" s="81"/>
      <c r="W43" s="46"/>
      <c r="X43" s="47"/>
      <c r="Y43" s="47"/>
    </row>
    <row r="44" spans="1:25" ht="30.6" customHeight="1">
      <c r="A44" s="84"/>
      <c r="B44" s="84"/>
      <c r="C44" s="24"/>
      <c r="D44" s="61"/>
      <c r="E44" s="61"/>
      <c r="F44" s="61"/>
      <c r="G44" s="26"/>
      <c r="H44" s="26"/>
      <c r="I44" s="26"/>
      <c r="J44" s="26"/>
      <c r="K44" s="26"/>
      <c r="L44" s="26"/>
      <c r="M44" s="26"/>
      <c r="N44" s="26"/>
      <c r="O44" s="26"/>
      <c r="P44" s="26"/>
      <c r="Q44" s="26"/>
      <c r="R44" s="26"/>
      <c r="S44" s="26"/>
      <c r="T44" s="26"/>
      <c r="U44" s="26"/>
      <c r="V44" s="81"/>
      <c r="W44" s="46"/>
      <c r="X44" s="47"/>
      <c r="Y44" s="47"/>
    </row>
    <row r="45" spans="1:25" ht="30.6" customHeight="1">
      <c r="A45" s="84"/>
      <c r="B45" s="84"/>
      <c r="C45" s="24"/>
      <c r="D45" s="61"/>
      <c r="E45" s="61"/>
      <c r="F45" s="61"/>
      <c r="G45" s="26"/>
      <c r="H45" s="26"/>
      <c r="I45" s="26"/>
      <c r="J45" s="26"/>
      <c r="K45" s="26"/>
      <c r="L45" s="26"/>
      <c r="M45" s="26"/>
      <c r="N45" s="26"/>
      <c r="O45" s="26"/>
      <c r="P45" s="26"/>
      <c r="Q45" s="26"/>
      <c r="R45" s="26"/>
      <c r="S45" s="26"/>
      <c r="T45" s="26"/>
      <c r="U45" s="26"/>
      <c r="V45" s="81"/>
      <c r="W45" s="46"/>
      <c r="X45" s="47"/>
      <c r="Y45" s="47"/>
    </row>
    <row r="46" spans="1:25" ht="30.6" customHeight="1">
      <c r="A46" s="84"/>
      <c r="B46" s="84"/>
      <c r="C46" s="24"/>
      <c r="D46" s="61"/>
      <c r="E46" s="61"/>
      <c r="F46" s="61"/>
      <c r="G46" s="26"/>
      <c r="H46" s="26"/>
      <c r="I46" s="26"/>
      <c r="J46" s="26"/>
      <c r="K46" s="26"/>
      <c r="L46" s="26"/>
      <c r="M46" s="26"/>
      <c r="N46" s="26"/>
      <c r="O46" s="26"/>
      <c r="P46" s="26"/>
      <c r="Q46" s="26"/>
      <c r="R46" s="26"/>
      <c r="S46" s="26"/>
      <c r="T46" s="26"/>
      <c r="U46" s="26"/>
      <c r="V46" s="81"/>
      <c r="W46" s="46"/>
      <c r="X46" s="47"/>
      <c r="Y46" s="47"/>
    </row>
    <row r="47" spans="1:25" ht="30.6" customHeight="1">
      <c r="A47" s="84"/>
      <c r="B47" s="84" t="str">
        <f>'S4 Maquette'!C53</f>
        <v>ECUE</v>
      </c>
      <c r="C47" s="24"/>
      <c r="D47" s="61"/>
      <c r="E47" s="61"/>
      <c r="F47" s="61"/>
      <c r="G47" s="26"/>
      <c r="H47" s="26"/>
      <c r="I47" s="26"/>
      <c r="J47" s="26"/>
      <c r="K47" s="26"/>
      <c r="L47" s="26"/>
      <c r="M47" s="26"/>
      <c r="N47" s="26"/>
      <c r="O47" s="26"/>
      <c r="P47" s="26"/>
      <c r="Q47" s="26"/>
      <c r="R47" s="26"/>
      <c r="S47" s="26"/>
      <c r="T47" s="26"/>
      <c r="U47" s="26"/>
      <c r="V47" s="81"/>
      <c r="W47" s="46"/>
      <c r="X47" s="47"/>
      <c r="Y47" s="47"/>
    </row>
    <row r="48" spans="1:25" ht="30.6" customHeight="1">
      <c r="A48" s="84" t="str">
        <f>'S4 Maquette'!B54</f>
        <v>Management Basics</v>
      </c>
      <c r="B48" s="84" t="str">
        <f>'S4 Maquette'!C54</f>
        <v>ECUE</v>
      </c>
      <c r="C48" s="24"/>
      <c r="D48" s="61"/>
      <c r="E48" s="61"/>
      <c r="F48" s="61"/>
      <c r="G48" s="26"/>
      <c r="H48" s="26"/>
      <c r="I48" s="26"/>
      <c r="J48" s="26"/>
      <c r="K48" s="26"/>
      <c r="L48" s="26"/>
      <c r="M48" s="26"/>
      <c r="N48" s="26"/>
      <c r="O48" s="26"/>
      <c r="P48" s="26"/>
      <c r="Q48" s="26"/>
      <c r="R48" s="26"/>
      <c r="S48" s="26"/>
      <c r="T48" s="26"/>
      <c r="U48" s="26"/>
      <c r="V48" s="81"/>
      <c r="W48" s="46"/>
      <c r="X48" s="47"/>
      <c r="Y48" s="47"/>
    </row>
    <row r="49" spans="1:25" ht="30.6" customHeight="1">
      <c r="A49" s="84" t="str">
        <f>'S4 Maquette'!B55</f>
        <v>UE INFO : Algorithmique 1</v>
      </c>
      <c r="B49" s="84" t="str">
        <f>'S4 Maquette'!C55</f>
        <v>UE</v>
      </c>
      <c r="C49" s="24"/>
      <c r="D49" s="26"/>
      <c r="E49" s="26"/>
      <c r="F49" s="26"/>
      <c r="G49" s="26"/>
      <c r="H49" s="26"/>
      <c r="I49" s="26"/>
      <c r="J49" s="26"/>
      <c r="K49" s="26"/>
      <c r="L49" s="26"/>
      <c r="M49" s="26"/>
      <c r="N49" s="26"/>
      <c r="O49" s="26"/>
      <c r="P49" s="26"/>
      <c r="Q49" s="26"/>
      <c r="R49" s="26"/>
      <c r="S49" s="26"/>
      <c r="T49" s="26"/>
      <c r="U49" s="26"/>
      <c r="V49" s="81"/>
      <c r="W49" s="46"/>
      <c r="X49" s="47"/>
      <c r="Y49" s="47"/>
    </row>
    <row r="50" spans="1:25" ht="30.6" customHeight="1">
      <c r="A50" s="84">
        <f>'S4 Maquette'!B59</f>
        <v>0</v>
      </c>
      <c r="B50" s="84">
        <f>'S4 Maquette'!C59</f>
        <v>0</v>
      </c>
      <c r="C50" s="24"/>
      <c r="D50" s="26"/>
      <c r="E50" s="26"/>
      <c r="F50" s="26"/>
      <c r="G50" s="26"/>
      <c r="H50" s="26"/>
      <c r="I50" s="26"/>
      <c r="J50" s="26"/>
      <c r="K50" s="26"/>
      <c r="L50" s="26"/>
      <c r="M50" s="26"/>
      <c r="N50" s="26"/>
      <c r="O50" s="26"/>
      <c r="P50" s="26"/>
      <c r="Q50" s="26"/>
      <c r="R50" s="26"/>
      <c r="S50" s="26"/>
      <c r="T50" s="26"/>
      <c r="U50" s="26"/>
      <c r="V50" s="81"/>
      <c r="W50" s="46"/>
      <c r="X50" s="47"/>
      <c r="Y50" s="47"/>
    </row>
    <row r="51" spans="1:25" ht="30.6" customHeight="1">
      <c r="A51" s="84" t="str">
        <f>'S4 Maquette'!B60</f>
        <v>Remédiation mathématiques Portail ST</v>
      </c>
      <c r="B51" s="84">
        <f>'S4 Maquette'!C60</f>
        <v>0</v>
      </c>
      <c r="C51" s="24"/>
      <c r="D51" s="26"/>
      <c r="E51" s="26"/>
      <c r="F51" s="26"/>
      <c r="G51" s="26"/>
      <c r="H51" s="26"/>
      <c r="I51" s="26"/>
      <c r="J51" s="26"/>
      <c r="K51" s="26"/>
      <c r="L51" s="26"/>
      <c r="M51" s="26"/>
      <c r="N51" s="26"/>
      <c r="O51" s="26"/>
      <c r="P51" s="26"/>
      <c r="Q51" s="26"/>
      <c r="R51" s="26"/>
      <c r="S51" s="26"/>
      <c r="T51" s="26"/>
      <c r="U51" s="26"/>
      <c r="V51" s="81"/>
      <c r="W51" s="46"/>
      <c r="X51" s="47"/>
      <c r="Y51" s="47"/>
    </row>
    <row r="52" spans="1:25" ht="30.6" customHeight="1">
      <c r="A52" s="84" t="str">
        <f>'S4 Maquette'!B61</f>
        <v>UE facultative du portail ST ou de la L3</v>
      </c>
      <c r="B52" s="84">
        <f>'S4 Maquette'!C61</f>
        <v>0</v>
      </c>
      <c r="C52" s="24"/>
      <c r="D52" s="26"/>
      <c r="E52" s="26"/>
      <c r="F52" s="26"/>
      <c r="G52" s="26"/>
      <c r="H52" s="26"/>
      <c r="I52" s="26"/>
      <c r="J52" s="26"/>
      <c r="K52" s="26"/>
      <c r="L52" s="26"/>
      <c r="M52" s="26"/>
      <c r="N52" s="26"/>
      <c r="O52" s="26"/>
      <c r="P52" s="26"/>
      <c r="Q52" s="26"/>
      <c r="R52" s="26"/>
      <c r="S52" s="26"/>
      <c r="T52" s="26"/>
      <c r="U52" s="26"/>
      <c r="V52" s="81"/>
      <c r="W52" s="46"/>
      <c r="X52" s="47"/>
      <c r="Y52" s="47"/>
    </row>
    <row r="53" spans="1:25" ht="30.6" customHeight="1">
      <c r="A53" s="84">
        <f>'S4 Maquette'!B62</f>
        <v>0</v>
      </c>
      <c r="B53" s="84">
        <f>'S4 Maquette'!C62</f>
        <v>0</v>
      </c>
      <c r="C53" s="24"/>
      <c r="D53" s="26"/>
      <c r="E53" s="26"/>
      <c r="F53" s="26"/>
      <c r="G53" s="26"/>
      <c r="H53" s="26"/>
      <c r="I53" s="26"/>
      <c r="J53" s="26"/>
      <c r="K53" s="26"/>
      <c r="L53" s="26"/>
      <c r="M53" s="26"/>
      <c r="N53" s="26"/>
      <c r="O53" s="26"/>
      <c r="P53" s="26"/>
      <c r="Q53" s="26"/>
      <c r="R53" s="26"/>
      <c r="S53" s="26"/>
      <c r="T53" s="26"/>
      <c r="U53" s="26"/>
      <c r="V53" s="81"/>
      <c r="W53" s="46"/>
      <c r="X53" s="47"/>
      <c r="Y53" s="47"/>
    </row>
    <row r="54" spans="1:25" ht="30.6" customHeight="1">
      <c r="A54" s="84" t="str">
        <f>'S4 Maquette'!B63</f>
        <v>BLOC Réorientation/parcours personnalisé</v>
      </c>
      <c r="B54" s="84">
        <f>'S4 Maquette'!C63</f>
        <v>0</v>
      </c>
      <c r="C54" s="24"/>
      <c r="D54" s="26"/>
      <c r="E54" s="26"/>
      <c r="F54" s="26"/>
      <c r="G54" s="26"/>
      <c r="H54" s="26"/>
      <c r="I54" s="26"/>
      <c r="J54" s="26"/>
      <c r="K54" s="26"/>
      <c r="L54" s="26"/>
      <c r="M54" s="26"/>
      <c r="N54" s="26"/>
      <c r="O54" s="26"/>
      <c r="P54" s="26"/>
      <c r="Q54" s="26"/>
      <c r="R54" s="26"/>
      <c r="S54" s="26"/>
      <c r="T54" s="26"/>
      <c r="U54" s="26"/>
      <c r="V54" s="81"/>
      <c r="W54" s="46"/>
      <c r="X54" s="47"/>
      <c r="Y54" s="47"/>
    </row>
    <row r="55" spans="1:25" ht="30.6" customHeight="1">
      <c r="A55" s="84"/>
      <c r="B55" s="84" t="str">
        <f>'S4 Maquette'!C64</f>
        <v>UE</v>
      </c>
      <c r="C55" s="24"/>
      <c r="D55" s="26"/>
      <c r="E55" s="26"/>
      <c r="F55" s="26"/>
      <c r="G55" s="26"/>
      <c r="H55" s="26"/>
      <c r="I55" s="26"/>
      <c r="J55" s="26"/>
      <c r="K55" s="26"/>
      <c r="L55" s="26"/>
      <c r="M55" s="26"/>
      <c r="N55" s="26"/>
      <c r="O55" s="26"/>
      <c r="P55" s="26"/>
      <c r="Q55" s="26"/>
      <c r="R55" s="26"/>
      <c r="S55" s="26"/>
      <c r="T55" s="26"/>
      <c r="U55" s="26"/>
      <c r="V55" s="81"/>
      <c r="W55" s="46"/>
      <c r="X55" s="47"/>
      <c r="Y55" s="47"/>
    </row>
    <row r="56" spans="1:25" ht="30.6" customHeight="1">
      <c r="A56" s="84" t="str">
        <f>'S4 Maquette'!B65</f>
        <v>UE PHYSIQUE : Oscillations et ondes</v>
      </c>
      <c r="B56" s="84" t="str">
        <f>'S4 Maquette'!C65</f>
        <v>UE</v>
      </c>
      <c r="C56" s="24"/>
      <c r="D56" s="26"/>
      <c r="E56" s="26"/>
      <c r="F56" s="26"/>
      <c r="G56" s="26"/>
      <c r="H56" s="26"/>
      <c r="I56" s="26"/>
      <c r="J56" s="26"/>
      <c r="K56" s="26"/>
      <c r="L56" s="26"/>
      <c r="M56" s="26"/>
      <c r="N56" s="26"/>
      <c r="O56" s="26"/>
      <c r="P56" s="26"/>
      <c r="Q56" s="26"/>
      <c r="R56" s="26"/>
      <c r="S56" s="26"/>
      <c r="T56" s="26"/>
      <c r="U56" s="26"/>
      <c r="V56" s="81"/>
      <c r="W56" s="46"/>
      <c r="X56" s="47"/>
      <c r="Y56" s="47"/>
    </row>
    <row r="57" spans="1:25" ht="30.6" customHeight="1">
      <c r="A57" s="84" t="str">
        <f>'S4 Maquette'!B66</f>
        <v xml:space="preserve">UE PHYSIQUE : Mécanique 3 </v>
      </c>
      <c r="B57" s="84" t="str">
        <f>'S4 Maquette'!C66</f>
        <v>UE</v>
      </c>
      <c r="C57" s="24"/>
      <c r="D57" s="26"/>
      <c r="E57" s="26"/>
      <c r="F57" s="26"/>
      <c r="G57" s="26"/>
      <c r="H57" s="26"/>
      <c r="I57" s="26"/>
      <c r="J57" s="26"/>
      <c r="K57" s="26"/>
      <c r="L57" s="26"/>
      <c r="M57" s="26"/>
      <c r="N57" s="26"/>
      <c r="O57" s="26"/>
      <c r="P57" s="26"/>
      <c r="Q57" s="26"/>
      <c r="R57" s="26"/>
      <c r="S57" s="26"/>
      <c r="T57" s="26"/>
      <c r="U57" s="26"/>
      <c r="V57" s="81"/>
      <c r="W57" s="46"/>
      <c r="X57" s="47"/>
      <c r="Y57" s="47"/>
    </row>
    <row r="58" spans="1:25" ht="30.6" customHeight="1">
      <c r="A58" s="84" t="str">
        <f>'S4 Maquette'!B67</f>
        <v>UE SV : Développement et Génétique des Populations</v>
      </c>
      <c r="B58" s="84" t="str">
        <f>'S4 Maquette'!C67</f>
        <v>UE</v>
      </c>
      <c r="C58" s="24"/>
      <c r="D58" s="26"/>
      <c r="E58" s="26"/>
      <c r="F58" s="26"/>
      <c r="G58" s="26"/>
      <c r="H58" s="26"/>
      <c r="I58" s="26"/>
      <c r="J58" s="26"/>
      <c r="K58" s="26"/>
      <c r="L58" s="26"/>
      <c r="M58" s="26"/>
      <c r="N58" s="26"/>
      <c r="O58" s="26"/>
      <c r="P58" s="26"/>
      <c r="Q58" s="26"/>
      <c r="R58" s="26"/>
      <c r="S58" s="26"/>
      <c r="T58" s="26"/>
      <c r="U58" s="26"/>
      <c r="V58" s="81"/>
      <c r="W58" s="46"/>
      <c r="X58" s="47"/>
      <c r="Y58" s="47"/>
    </row>
    <row r="59" spans="1:25" ht="30.6" customHeight="1">
      <c r="A59" s="84" t="str">
        <f>'S4 Maquette'!B68</f>
        <v>Reproduction et développement animal</v>
      </c>
      <c r="B59" s="84" t="str">
        <f>'S4 Maquette'!C68</f>
        <v>ECUE</v>
      </c>
      <c r="C59" s="24"/>
      <c r="D59" s="26"/>
      <c r="E59" s="26"/>
      <c r="F59" s="26"/>
      <c r="G59" s="26"/>
      <c r="H59" s="26"/>
      <c r="I59" s="26"/>
      <c r="J59" s="26"/>
      <c r="K59" s="26"/>
      <c r="L59" s="26"/>
      <c r="M59" s="26"/>
      <c r="N59" s="26"/>
      <c r="O59" s="26"/>
      <c r="P59" s="26"/>
      <c r="Q59" s="26"/>
      <c r="R59" s="26"/>
      <c r="S59" s="26"/>
      <c r="T59" s="26"/>
      <c r="U59" s="26"/>
      <c r="V59" s="81"/>
      <c r="W59" s="46"/>
      <c r="X59" s="47"/>
      <c r="Y59" s="47"/>
    </row>
    <row r="60" spans="1:25" ht="30.6" customHeight="1">
      <c r="A60" s="84" t="str">
        <f>'S4 Maquette'!B69</f>
        <v>Génétique des populations</v>
      </c>
      <c r="B60" s="84" t="str">
        <f>'S4 Maquette'!C69</f>
        <v>ECUE</v>
      </c>
      <c r="C60" s="24"/>
      <c r="D60" s="26"/>
      <c r="E60" s="26"/>
      <c r="F60" s="26"/>
      <c r="G60" s="26"/>
      <c r="H60" s="26"/>
      <c r="I60" s="26"/>
      <c r="J60" s="26"/>
      <c r="K60" s="26"/>
      <c r="L60" s="26"/>
      <c r="M60" s="26"/>
      <c r="N60" s="26"/>
      <c r="O60" s="26"/>
      <c r="P60" s="26"/>
      <c r="Q60" s="26"/>
      <c r="R60" s="26"/>
      <c r="S60" s="26"/>
      <c r="T60" s="26"/>
      <c r="U60" s="26"/>
      <c r="V60" s="81"/>
      <c r="W60" s="46"/>
      <c r="X60" s="47"/>
      <c r="Y60" s="47"/>
    </row>
    <row r="61" spans="1:25" ht="30.6" customHeight="1">
      <c r="A61" s="84" t="str">
        <f>'S4 Maquette'!B70</f>
        <v>UE SV : Microbiologie et Génie Génétique</v>
      </c>
      <c r="B61" s="84" t="str">
        <f>'S4 Maquette'!C70</f>
        <v>UE</v>
      </c>
      <c r="C61" s="24"/>
      <c r="D61" s="26"/>
      <c r="E61" s="26"/>
      <c r="F61" s="26"/>
      <c r="G61" s="26"/>
      <c r="H61" s="26"/>
      <c r="I61" s="26"/>
      <c r="J61" s="26"/>
      <c r="K61" s="26"/>
      <c r="L61" s="26"/>
      <c r="M61" s="26"/>
      <c r="N61" s="26"/>
      <c r="O61" s="26"/>
      <c r="P61" s="26"/>
      <c r="Q61" s="26"/>
      <c r="R61" s="26"/>
      <c r="S61" s="26"/>
      <c r="T61" s="26"/>
      <c r="U61" s="26"/>
      <c r="V61" s="81"/>
      <c r="W61" s="46"/>
      <c r="X61" s="47"/>
      <c r="Y61" s="47"/>
    </row>
    <row r="62" spans="1:25" ht="30.6" customHeight="1">
      <c r="A62" s="84" t="str">
        <f>'S4 Maquette'!B71</f>
        <v>Microbiologie ; Bactériologie, Virologie et Génétique bactérienne</v>
      </c>
      <c r="B62" s="84" t="str">
        <f>'S4 Maquette'!C71</f>
        <v>ECUE</v>
      </c>
      <c r="C62" s="24"/>
      <c r="D62" s="26"/>
      <c r="E62" s="26"/>
      <c r="F62" s="26"/>
      <c r="G62" s="26"/>
      <c r="H62" s="26"/>
      <c r="I62" s="26"/>
      <c r="J62" s="26"/>
      <c r="K62" s="26"/>
      <c r="L62" s="26"/>
      <c r="M62" s="26"/>
      <c r="N62" s="26"/>
      <c r="O62" s="26"/>
      <c r="P62" s="26"/>
      <c r="Q62" s="26"/>
      <c r="R62" s="26"/>
      <c r="S62" s="26"/>
      <c r="T62" s="26"/>
      <c r="U62" s="26"/>
      <c r="V62" s="81"/>
      <c r="W62" s="46"/>
      <c r="X62" s="47"/>
      <c r="Y62" s="47"/>
    </row>
    <row r="63" spans="1:25" ht="30.6" customHeight="1">
      <c r="A63" s="84" t="str">
        <f>'S4 Maquette'!B72</f>
        <v>Génie Génétique</v>
      </c>
      <c r="B63" s="84" t="str">
        <f>'S4 Maquette'!C72</f>
        <v>ECUE</v>
      </c>
      <c r="C63" s="24"/>
      <c r="D63" s="26"/>
      <c r="E63" s="26"/>
      <c r="F63" s="26"/>
      <c r="G63" s="26"/>
      <c r="H63" s="26"/>
      <c r="I63" s="26"/>
      <c r="J63" s="26"/>
      <c r="K63" s="26"/>
      <c r="L63" s="26"/>
      <c r="M63" s="26"/>
      <c r="N63" s="26"/>
      <c r="O63" s="26"/>
      <c r="P63" s="26"/>
      <c r="Q63" s="26"/>
      <c r="R63" s="26"/>
      <c r="S63" s="26"/>
      <c r="T63" s="26"/>
      <c r="U63" s="26"/>
      <c r="V63" s="81"/>
      <c r="W63" s="46"/>
      <c r="X63" s="47"/>
      <c r="Y63" s="47"/>
    </row>
    <row r="64" spans="1:25" ht="30.6" customHeight="1">
      <c r="A64" s="84" t="str">
        <f>'S4 Maquette'!B73</f>
        <v>UE DL MV : Interdisciplinaire</v>
      </c>
      <c r="B64" s="84" t="str">
        <f>'S4 Maquette'!C73</f>
        <v>UE</v>
      </c>
      <c r="C64" s="24"/>
      <c r="D64" s="26"/>
      <c r="E64" s="26"/>
      <c r="F64" s="26"/>
      <c r="G64" s="26"/>
      <c r="H64" s="26"/>
      <c r="I64" s="26"/>
      <c r="J64" s="26"/>
      <c r="K64" s="26"/>
      <c r="L64" s="26"/>
      <c r="M64" s="26"/>
      <c r="N64" s="26"/>
      <c r="O64" s="26"/>
      <c r="P64" s="26"/>
      <c r="Q64" s="26"/>
      <c r="R64" s="26"/>
      <c r="S64" s="26"/>
      <c r="T64" s="26"/>
      <c r="U64" s="26"/>
      <c r="V64" s="81"/>
      <c r="W64" s="46"/>
      <c r="X64" s="47"/>
      <c r="Y64" s="47"/>
    </row>
    <row r="65" spans="1:25" ht="30.6" customHeight="1">
      <c r="A65" s="84" t="str">
        <f>'S4 Maquette'!B74</f>
        <v>Biologie cellulaire</v>
      </c>
      <c r="B65" s="84" t="str">
        <f>'S4 Maquette'!C74</f>
        <v>ECUE</v>
      </c>
      <c r="C65" s="24"/>
      <c r="D65" s="26"/>
      <c r="E65" s="26"/>
      <c r="F65" s="26"/>
      <c r="G65" s="26"/>
      <c r="H65" s="26"/>
      <c r="I65" s="26"/>
      <c r="J65" s="26"/>
      <c r="K65" s="26"/>
      <c r="L65" s="26"/>
      <c r="M65" s="26"/>
      <c r="N65" s="26"/>
      <c r="O65" s="26"/>
      <c r="P65" s="26"/>
      <c r="Q65" s="26"/>
      <c r="R65" s="26"/>
      <c r="S65" s="26"/>
      <c r="T65" s="26"/>
      <c r="U65" s="26"/>
      <c r="V65" s="81"/>
      <c r="W65" s="46"/>
      <c r="X65" s="47"/>
      <c r="Y65" s="47"/>
    </row>
    <row r="66" spans="1:25" ht="30.6" customHeight="1">
      <c r="A66" s="84" t="str">
        <f>'S4 Maquette'!B75</f>
        <v>Analyse numérique</v>
      </c>
      <c r="B66" s="84" t="str">
        <f>'S4 Maquette'!C75</f>
        <v>ECUE</v>
      </c>
      <c r="C66" s="24"/>
      <c r="D66" s="26"/>
      <c r="E66" s="26"/>
      <c r="F66" s="26"/>
      <c r="G66" s="26"/>
      <c r="H66" s="26"/>
      <c r="I66" s="26"/>
      <c r="J66" s="26"/>
      <c r="K66" s="26"/>
      <c r="L66" s="26"/>
      <c r="M66" s="26"/>
      <c r="N66" s="26"/>
      <c r="O66" s="26"/>
      <c r="P66" s="26"/>
      <c r="Q66" s="26"/>
      <c r="R66" s="26"/>
      <c r="S66" s="26"/>
      <c r="T66" s="26"/>
      <c r="U66" s="26"/>
      <c r="V66" s="81"/>
      <c r="W66" s="46"/>
      <c r="X66" s="47"/>
      <c r="Y66" s="47"/>
    </row>
    <row r="67" spans="1:25" ht="30.6" customHeight="1">
      <c r="A67" s="84">
        <f>'S4 Maquette'!B76</f>
        <v>0</v>
      </c>
      <c r="B67" s="84">
        <f>'S4 Maquette'!C76</f>
        <v>0</v>
      </c>
      <c r="C67" s="24"/>
      <c r="D67" s="26"/>
      <c r="E67" s="26"/>
      <c r="F67" s="26"/>
      <c r="G67" s="26"/>
      <c r="H67" s="26"/>
      <c r="I67" s="26"/>
      <c r="J67" s="26"/>
      <c r="K67" s="26"/>
      <c r="L67" s="26"/>
      <c r="M67" s="26"/>
      <c r="N67" s="26"/>
      <c r="O67" s="26"/>
      <c r="P67" s="26"/>
      <c r="Q67" s="26"/>
      <c r="R67" s="26"/>
      <c r="S67" s="26"/>
      <c r="T67" s="26"/>
      <c r="U67" s="26"/>
      <c r="V67" s="81"/>
      <c r="W67" s="46"/>
      <c r="X67" s="47"/>
      <c r="Y67" s="47"/>
    </row>
    <row r="68" spans="1:25" ht="30.6" customHeight="1">
      <c r="A68" s="84">
        <f>'S4 Maquette'!B77</f>
        <v>0</v>
      </c>
      <c r="B68" s="84">
        <f>'S4 Maquette'!C77</f>
        <v>0</v>
      </c>
      <c r="C68" s="24"/>
      <c r="D68" s="26"/>
      <c r="E68" s="26"/>
      <c r="F68" s="26"/>
      <c r="G68" s="26"/>
      <c r="H68" s="26"/>
      <c r="I68" s="26"/>
      <c r="J68" s="26"/>
      <c r="K68" s="26"/>
      <c r="L68" s="26"/>
      <c r="M68" s="26"/>
      <c r="N68" s="26"/>
      <c r="O68" s="26"/>
      <c r="P68" s="26"/>
      <c r="Q68" s="26"/>
      <c r="R68" s="26"/>
      <c r="S68" s="26"/>
      <c r="T68" s="26"/>
      <c r="U68" s="26"/>
      <c r="V68" s="81"/>
      <c r="W68" s="46"/>
      <c r="X68" s="47"/>
      <c r="Y68" s="47"/>
    </row>
    <row r="69" spans="1:25" ht="30.6" customHeight="1">
      <c r="A69" s="84">
        <f>'S4 Maquette'!B78</f>
        <v>0</v>
      </c>
      <c r="B69" s="84">
        <f>'S4 Maquette'!C78</f>
        <v>0</v>
      </c>
      <c r="C69" s="24"/>
      <c r="D69" s="26"/>
      <c r="E69" s="26"/>
      <c r="F69" s="26"/>
      <c r="G69" s="26"/>
      <c r="H69" s="26"/>
      <c r="I69" s="26"/>
      <c r="J69" s="26"/>
      <c r="K69" s="26"/>
      <c r="L69" s="26"/>
      <c r="M69" s="26"/>
      <c r="N69" s="26"/>
      <c r="O69" s="26"/>
      <c r="P69" s="26"/>
      <c r="Q69" s="26"/>
      <c r="R69" s="26"/>
      <c r="S69" s="26"/>
      <c r="T69" s="26"/>
      <c r="U69" s="26"/>
      <c r="V69" s="81"/>
      <c r="W69" s="46"/>
      <c r="X69" s="47"/>
      <c r="Y69" s="47"/>
    </row>
    <row r="70" spans="1:25" ht="30.6" customHeight="1">
      <c r="A70" s="84">
        <f>'S4 Maquette'!B79</f>
        <v>0</v>
      </c>
      <c r="B70" s="84">
        <f>'S4 Maquette'!C79</f>
        <v>0</v>
      </c>
      <c r="C70" s="24"/>
      <c r="D70" s="26"/>
      <c r="E70" s="26"/>
      <c r="F70" s="26"/>
      <c r="G70" s="26"/>
      <c r="H70" s="26"/>
      <c r="I70" s="26"/>
      <c r="J70" s="26"/>
      <c r="K70" s="26"/>
      <c r="L70" s="26"/>
      <c r="M70" s="26"/>
      <c r="N70" s="26"/>
      <c r="O70" s="26"/>
      <c r="P70" s="26"/>
      <c r="Q70" s="26"/>
      <c r="R70" s="26"/>
      <c r="S70" s="26"/>
      <c r="T70" s="26"/>
      <c r="U70" s="26"/>
      <c r="V70" s="81"/>
      <c r="W70" s="46"/>
      <c r="X70" s="47"/>
      <c r="Y70" s="47"/>
    </row>
    <row r="71" spans="1:25" ht="30.6" customHeight="1">
      <c r="A71" s="84">
        <f>'S4 Maquette'!B80</f>
        <v>0</v>
      </c>
      <c r="B71" s="84">
        <f>'S4 Maquette'!C80</f>
        <v>0</v>
      </c>
      <c r="C71" s="24"/>
      <c r="D71" s="26"/>
      <c r="E71" s="26"/>
      <c r="F71" s="26"/>
      <c r="G71" s="26"/>
      <c r="H71" s="26"/>
      <c r="I71" s="26"/>
      <c r="J71" s="26"/>
      <c r="K71" s="26"/>
      <c r="L71" s="26"/>
      <c r="M71" s="26"/>
      <c r="N71" s="26"/>
      <c r="O71" s="26"/>
      <c r="P71" s="26"/>
      <c r="Q71" s="26"/>
      <c r="R71" s="26"/>
      <c r="S71" s="26"/>
      <c r="T71" s="26"/>
      <c r="U71" s="26"/>
      <c r="V71" s="81"/>
      <c r="W71" s="46"/>
      <c r="X71" s="47"/>
      <c r="Y71" s="47"/>
    </row>
    <row r="72" spans="1:25" ht="30.6" customHeight="1">
      <c r="A72" s="84">
        <f>'S4 Maquette'!B81</f>
        <v>0</v>
      </c>
      <c r="B72" s="84">
        <f>'S4 Maquette'!C81</f>
        <v>0</v>
      </c>
      <c r="C72" s="24"/>
      <c r="D72" s="26"/>
      <c r="E72" s="26"/>
      <c r="F72" s="26"/>
      <c r="G72" s="26"/>
      <c r="H72" s="26"/>
      <c r="I72" s="26"/>
      <c r="J72" s="26"/>
      <c r="K72" s="26"/>
      <c r="L72" s="26"/>
      <c r="M72" s="26"/>
      <c r="N72" s="26"/>
      <c r="O72" s="26"/>
      <c r="P72" s="26"/>
      <c r="Q72" s="26"/>
      <c r="R72" s="26"/>
      <c r="S72" s="26"/>
      <c r="T72" s="26"/>
      <c r="U72" s="26"/>
      <c r="V72" s="81"/>
      <c r="W72" s="46"/>
      <c r="X72" s="47"/>
      <c r="Y72" s="47"/>
    </row>
    <row r="73" spans="1:25" ht="30.6" customHeight="1">
      <c r="A73" s="84">
        <f>'S4 Maquette'!B82</f>
        <v>0</v>
      </c>
      <c r="B73" s="84">
        <f>'S4 Maquette'!C82</f>
        <v>0</v>
      </c>
      <c r="C73" s="24"/>
      <c r="D73" s="26"/>
      <c r="E73" s="26"/>
      <c r="F73" s="26"/>
      <c r="G73" s="26"/>
      <c r="H73" s="26"/>
      <c r="I73" s="26"/>
      <c r="J73" s="26"/>
      <c r="K73" s="26"/>
      <c r="L73" s="26"/>
      <c r="M73" s="26"/>
      <c r="N73" s="26"/>
      <c r="O73" s="26"/>
      <c r="P73" s="26"/>
      <c r="Q73" s="26"/>
      <c r="R73" s="26"/>
      <c r="S73" s="26"/>
      <c r="T73" s="26"/>
      <c r="U73" s="26"/>
      <c r="V73" s="81"/>
      <c r="W73" s="46"/>
      <c r="X73" s="47"/>
      <c r="Y73" s="47"/>
    </row>
    <row r="74" spans="1:25" ht="30.6" customHeight="1">
      <c r="A74" s="84">
        <f>'S4 Maquette'!B83</f>
        <v>0</v>
      </c>
      <c r="B74" s="84">
        <f>'S4 Maquette'!C83</f>
        <v>0</v>
      </c>
      <c r="C74" s="24"/>
      <c r="D74" s="26"/>
      <c r="E74" s="26"/>
      <c r="F74" s="26"/>
      <c r="G74" s="26"/>
      <c r="H74" s="26"/>
      <c r="I74" s="26"/>
      <c r="J74" s="26"/>
      <c r="K74" s="26"/>
      <c r="L74" s="26"/>
      <c r="M74" s="26"/>
      <c r="N74" s="26"/>
      <c r="O74" s="26"/>
      <c r="P74" s="26"/>
      <c r="Q74" s="26"/>
      <c r="R74" s="26"/>
      <c r="S74" s="26"/>
      <c r="T74" s="26"/>
      <c r="U74" s="26"/>
      <c r="V74" s="81"/>
      <c r="W74" s="46"/>
      <c r="X74" s="47"/>
      <c r="Y74" s="47"/>
    </row>
    <row r="75" spans="1:25" ht="30.6" customHeight="1">
      <c r="A75" s="84">
        <f>'S4 Maquette'!B84</f>
        <v>0</v>
      </c>
      <c r="B75" s="84">
        <f>'S4 Maquette'!C84</f>
        <v>0</v>
      </c>
      <c r="C75" s="24"/>
      <c r="D75" s="26"/>
      <c r="E75" s="26"/>
      <c r="F75" s="26"/>
      <c r="G75" s="26"/>
      <c r="H75" s="26"/>
      <c r="I75" s="26"/>
      <c r="J75" s="26"/>
      <c r="K75" s="26"/>
      <c r="L75" s="26"/>
      <c r="M75" s="26"/>
      <c r="N75" s="26"/>
      <c r="O75" s="26"/>
      <c r="P75" s="26"/>
      <c r="Q75" s="26"/>
      <c r="R75" s="26"/>
      <c r="S75" s="26"/>
      <c r="T75" s="26"/>
      <c r="U75" s="26"/>
      <c r="V75" s="81"/>
      <c r="W75" s="46"/>
      <c r="X75" s="47"/>
      <c r="Y75" s="47"/>
    </row>
    <row r="76" spans="1:25" ht="30.6" customHeight="1">
      <c r="A76" s="84">
        <f>'S4 Maquette'!B85</f>
        <v>0</v>
      </c>
      <c r="B76" s="84">
        <f>'S4 Maquette'!C85</f>
        <v>0</v>
      </c>
      <c r="C76" s="24"/>
      <c r="D76" s="26"/>
      <c r="E76" s="26"/>
      <c r="F76" s="26"/>
      <c r="G76" s="26"/>
      <c r="H76" s="26"/>
      <c r="I76" s="26"/>
      <c r="J76" s="26"/>
      <c r="K76" s="26"/>
      <c r="L76" s="26"/>
      <c r="M76" s="26"/>
      <c r="N76" s="26"/>
      <c r="O76" s="26"/>
      <c r="P76" s="26"/>
      <c r="Q76" s="26"/>
      <c r="R76" s="26"/>
      <c r="S76" s="26"/>
      <c r="T76" s="26"/>
      <c r="U76" s="26"/>
      <c r="V76" s="81"/>
      <c r="W76" s="46"/>
      <c r="X76" s="47"/>
      <c r="Y76" s="47"/>
    </row>
    <row r="77" spans="1:25" ht="30.6" customHeight="1">
      <c r="A77" s="84">
        <f>'S4 Maquette'!B86</f>
        <v>0</v>
      </c>
      <c r="B77" s="84">
        <f>'S4 Maquette'!C86</f>
        <v>0</v>
      </c>
      <c r="C77" s="24"/>
      <c r="D77" s="26"/>
      <c r="E77" s="26"/>
      <c r="F77" s="26"/>
      <c r="G77" s="26"/>
      <c r="H77" s="26"/>
      <c r="I77" s="26"/>
      <c r="J77" s="26"/>
      <c r="K77" s="26"/>
      <c r="L77" s="26"/>
      <c r="M77" s="26"/>
      <c r="N77" s="26"/>
      <c r="O77" s="26"/>
      <c r="P77" s="26"/>
      <c r="Q77" s="26"/>
      <c r="R77" s="26"/>
      <c r="S77" s="26"/>
      <c r="T77" s="26"/>
      <c r="U77" s="26"/>
      <c r="V77" s="81"/>
      <c r="W77" s="46"/>
      <c r="X77" s="47"/>
      <c r="Y77" s="47"/>
    </row>
    <row r="78" spans="1:25" ht="30.6" customHeight="1">
      <c r="A78" s="84">
        <f>'S4 Maquette'!B87</f>
        <v>0</v>
      </c>
      <c r="B78" s="84">
        <f>'S4 Maquette'!C87</f>
        <v>0</v>
      </c>
      <c r="C78" s="24"/>
      <c r="D78" s="26"/>
      <c r="E78" s="26"/>
      <c r="F78" s="26"/>
      <c r="G78" s="26"/>
      <c r="H78" s="26"/>
      <c r="I78" s="26"/>
      <c r="J78" s="26"/>
      <c r="K78" s="26"/>
      <c r="L78" s="26"/>
      <c r="M78" s="26"/>
      <c r="N78" s="26"/>
      <c r="O78" s="26"/>
      <c r="P78" s="26"/>
      <c r="Q78" s="26"/>
      <c r="R78" s="26"/>
      <c r="S78" s="26"/>
      <c r="T78" s="26"/>
      <c r="U78" s="26"/>
      <c r="V78" s="81"/>
      <c r="W78" s="46"/>
      <c r="X78" s="47"/>
      <c r="Y78" s="47"/>
    </row>
    <row r="79" spans="1:25" ht="30.6" customHeight="1">
      <c r="A79" s="84">
        <f>'S4 Maquette'!B88</f>
        <v>0</v>
      </c>
      <c r="B79" s="84">
        <f>'S4 Maquette'!C88</f>
        <v>0</v>
      </c>
      <c r="C79" s="24"/>
      <c r="D79" s="26"/>
      <c r="E79" s="26"/>
      <c r="F79" s="26"/>
      <c r="G79" s="26"/>
      <c r="H79" s="26"/>
      <c r="I79" s="26"/>
      <c r="J79" s="26"/>
      <c r="K79" s="26"/>
      <c r="L79" s="26"/>
      <c r="M79" s="26"/>
      <c r="N79" s="26"/>
      <c r="O79" s="26"/>
      <c r="P79" s="26"/>
      <c r="Q79" s="26"/>
      <c r="R79" s="26"/>
      <c r="S79" s="26"/>
      <c r="T79" s="26"/>
      <c r="U79" s="26"/>
      <c r="V79" s="81"/>
      <c r="W79" s="46"/>
      <c r="X79" s="47"/>
      <c r="Y79" s="47"/>
    </row>
    <row r="80" spans="1:25" ht="30.6" customHeight="1">
      <c r="A80" s="84">
        <f>'S4 Maquette'!B89</f>
        <v>0</v>
      </c>
      <c r="B80" s="84">
        <f>'S4 Maquette'!C89</f>
        <v>0</v>
      </c>
      <c r="C80" s="24"/>
      <c r="D80" s="26"/>
      <c r="E80" s="26"/>
      <c r="F80" s="26"/>
      <c r="G80" s="26"/>
      <c r="H80" s="26"/>
      <c r="I80" s="26"/>
      <c r="J80" s="26"/>
      <c r="K80" s="26"/>
      <c r="L80" s="26"/>
      <c r="M80" s="26"/>
      <c r="N80" s="26"/>
      <c r="O80" s="26"/>
      <c r="P80" s="26"/>
      <c r="Q80" s="26"/>
      <c r="R80" s="26"/>
      <c r="S80" s="26"/>
      <c r="T80" s="26"/>
      <c r="U80" s="26"/>
      <c r="V80" s="81"/>
      <c r="W80" s="46"/>
      <c r="X80" s="47"/>
      <c r="Y80" s="47"/>
    </row>
    <row r="81" spans="1:25" ht="30.6" customHeight="1">
      <c r="A81" s="84">
        <f>'S4 Maquette'!B90</f>
        <v>0</v>
      </c>
      <c r="B81" s="84">
        <f>'S4 Maquette'!C90</f>
        <v>0</v>
      </c>
      <c r="C81" s="24"/>
      <c r="D81" s="26"/>
      <c r="E81" s="26"/>
      <c r="F81" s="26"/>
      <c r="G81" s="26"/>
      <c r="H81" s="26"/>
      <c r="I81" s="26"/>
      <c r="J81" s="26"/>
      <c r="K81" s="26"/>
      <c r="L81" s="26"/>
      <c r="M81" s="26"/>
      <c r="N81" s="26"/>
      <c r="O81" s="26"/>
      <c r="P81" s="26"/>
      <c r="Q81" s="26"/>
      <c r="R81" s="26"/>
      <c r="S81" s="26"/>
      <c r="T81" s="26"/>
      <c r="U81" s="26"/>
      <c r="V81" s="81"/>
      <c r="W81" s="46"/>
      <c r="X81" s="47"/>
      <c r="Y81" s="47"/>
    </row>
    <row r="82" spans="1:25" ht="30.6" customHeight="1">
      <c r="A82" s="84">
        <f>'S4 Maquette'!B91</f>
        <v>0</v>
      </c>
      <c r="B82" s="84">
        <f>'S4 Maquette'!C91</f>
        <v>0</v>
      </c>
      <c r="C82" s="24"/>
      <c r="D82" s="26"/>
      <c r="E82" s="26"/>
      <c r="F82" s="26"/>
      <c r="G82" s="26"/>
      <c r="H82" s="26"/>
      <c r="I82" s="26"/>
      <c r="J82" s="26"/>
      <c r="K82" s="26"/>
      <c r="L82" s="26"/>
      <c r="M82" s="26"/>
      <c r="N82" s="26"/>
      <c r="O82" s="26"/>
      <c r="P82" s="26"/>
      <c r="Q82" s="26"/>
      <c r="R82" s="26"/>
      <c r="S82" s="26"/>
      <c r="T82" s="26"/>
      <c r="U82" s="26"/>
      <c r="V82" s="81"/>
      <c r="W82" s="46"/>
      <c r="X82" s="47"/>
      <c r="Y82" s="47"/>
    </row>
    <row r="83" spans="1:25" ht="30.6" customHeight="1">
      <c r="A83" s="84">
        <f>'S4 Maquette'!B92</f>
        <v>0</v>
      </c>
      <c r="B83" s="84">
        <f>'S4 Maquette'!C92</f>
        <v>0</v>
      </c>
      <c r="C83" s="24"/>
      <c r="D83" s="26"/>
      <c r="E83" s="26"/>
      <c r="F83" s="26"/>
      <c r="G83" s="26"/>
      <c r="H83" s="26"/>
      <c r="I83" s="26"/>
      <c r="J83" s="26"/>
      <c r="K83" s="26"/>
      <c r="L83" s="26"/>
      <c r="M83" s="26"/>
      <c r="N83" s="26"/>
      <c r="O83" s="26"/>
      <c r="P83" s="26"/>
      <c r="Q83" s="26"/>
      <c r="R83" s="26"/>
      <c r="S83" s="26"/>
      <c r="T83" s="26"/>
      <c r="U83" s="26"/>
      <c r="V83" s="81"/>
      <c r="W83" s="46"/>
      <c r="X83" s="47"/>
      <c r="Y83" s="47"/>
    </row>
    <row r="84" spans="1:25" ht="30.6" customHeight="1">
      <c r="A84" s="84">
        <f>'S4 Maquette'!B93</f>
        <v>0</v>
      </c>
      <c r="B84" s="84">
        <f>'S4 Maquette'!C93</f>
        <v>0</v>
      </c>
      <c r="C84" s="24"/>
      <c r="D84" s="26"/>
      <c r="E84" s="26"/>
      <c r="F84" s="26"/>
      <c r="G84" s="26"/>
      <c r="H84" s="26"/>
      <c r="I84" s="26"/>
      <c r="J84" s="26"/>
      <c r="K84" s="26"/>
      <c r="L84" s="26"/>
      <c r="M84" s="26"/>
      <c r="N84" s="26"/>
      <c r="O84" s="26"/>
      <c r="P84" s="26"/>
      <c r="Q84" s="26"/>
      <c r="R84" s="26"/>
      <c r="S84" s="26"/>
      <c r="T84" s="26"/>
      <c r="U84" s="26"/>
      <c r="V84" s="81"/>
      <c r="W84" s="46"/>
      <c r="X84" s="47"/>
      <c r="Y84" s="47"/>
    </row>
    <row r="85" spans="1:25" ht="30.6" customHeight="1">
      <c r="A85" s="84">
        <f>'S4 Maquette'!B94</f>
        <v>0</v>
      </c>
      <c r="B85" s="84">
        <f>'S4 Maquette'!C94</f>
        <v>0</v>
      </c>
      <c r="C85" s="24"/>
      <c r="D85" s="26"/>
      <c r="E85" s="26"/>
      <c r="F85" s="26"/>
      <c r="G85" s="26"/>
      <c r="H85" s="26"/>
      <c r="I85" s="26"/>
      <c r="J85" s="26"/>
      <c r="K85" s="26"/>
      <c r="L85" s="26"/>
      <c r="M85" s="26"/>
      <c r="N85" s="26"/>
      <c r="O85" s="26"/>
      <c r="P85" s="26"/>
      <c r="Q85" s="26"/>
      <c r="R85" s="26"/>
      <c r="S85" s="26"/>
      <c r="T85" s="26"/>
      <c r="U85" s="26"/>
      <c r="V85" s="81"/>
      <c r="W85" s="46"/>
      <c r="X85" s="47"/>
      <c r="Y85" s="47"/>
    </row>
    <row r="86" spans="1:25" ht="30.6" customHeight="1">
      <c r="A86" s="84">
        <f>'S4 Maquette'!B95</f>
        <v>0</v>
      </c>
      <c r="B86" s="84">
        <f>'S4 Maquette'!C95</f>
        <v>0</v>
      </c>
      <c r="C86" s="24"/>
      <c r="D86" s="26"/>
      <c r="E86" s="26"/>
      <c r="F86" s="26"/>
      <c r="G86" s="26"/>
      <c r="H86" s="26"/>
      <c r="I86" s="26"/>
      <c r="J86" s="26"/>
      <c r="K86" s="26"/>
      <c r="L86" s="26"/>
      <c r="M86" s="26"/>
      <c r="N86" s="26"/>
      <c r="O86" s="26"/>
      <c r="P86" s="26"/>
      <c r="Q86" s="26"/>
      <c r="R86" s="26"/>
      <c r="S86" s="26"/>
      <c r="T86" s="26"/>
      <c r="U86" s="26"/>
      <c r="V86" s="81"/>
      <c r="W86" s="46"/>
      <c r="X86" s="47"/>
      <c r="Y86" s="47"/>
    </row>
    <row r="87" spans="1:25" ht="30.6" customHeight="1">
      <c r="A87" s="84">
        <f>'S4 Maquette'!B96</f>
        <v>0</v>
      </c>
      <c r="B87" s="84">
        <f>'S4 Maquette'!C96</f>
        <v>0</v>
      </c>
      <c r="C87" s="24"/>
      <c r="D87" s="26"/>
      <c r="E87" s="26"/>
      <c r="F87" s="26"/>
      <c r="G87" s="26"/>
      <c r="H87" s="26"/>
      <c r="I87" s="26"/>
      <c r="J87" s="26"/>
      <c r="K87" s="26"/>
      <c r="L87" s="26"/>
      <c r="M87" s="26"/>
      <c r="N87" s="26"/>
      <c r="O87" s="26"/>
      <c r="P87" s="26"/>
      <c r="Q87" s="26"/>
      <c r="R87" s="26"/>
      <c r="S87" s="26"/>
      <c r="T87" s="26"/>
      <c r="U87" s="26"/>
      <c r="V87" s="81"/>
      <c r="W87" s="46"/>
      <c r="X87" s="47"/>
      <c r="Y87" s="47"/>
    </row>
    <row r="88" spans="1:25" ht="30.6" customHeight="1">
      <c r="A88" s="84">
        <f>'S4 Maquette'!B97</f>
        <v>0</v>
      </c>
      <c r="B88" s="84">
        <f>'S4 Maquette'!C97</f>
        <v>0</v>
      </c>
      <c r="C88" s="24"/>
      <c r="D88" s="26"/>
      <c r="E88" s="26"/>
      <c r="F88" s="26"/>
      <c r="G88" s="26"/>
      <c r="H88" s="26"/>
      <c r="I88" s="26"/>
      <c r="J88" s="26"/>
      <c r="K88" s="26"/>
      <c r="L88" s="26"/>
      <c r="M88" s="26"/>
      <c r="N88" s="26"/>
      <c r="O88" s="26"/>
      <c r="P88" s="26"/>
      <c r="Q88" s="26"/>
      <c r="R88" s="26"/>
      <c r="S88" s="26"/>
      <c r="T88" s="26"/>
      <c r="U88" s="26"/>
      <c r="V88" s="81"/>
      <c r="W88" s="46"/>
      <c r="X88" s="47"/>
      <c r="Y88" s="47"/>
    </row>
    <row r="89" spans="1:25" ht="30.6" customHeight="1">
      <c r="A89" s="84">
        <f>'S4 Maquette'!B98</f>
        <v>0</v>
      </c>
      <c r="B89" s="84">
        <f>'S4 Maquette'!C98</f>
        <v>0</v>
      </c>
      <c r="C89" s="24"/>
      <c r="D89" s="26"/>
      <c r="E89" s="26"/>
      <c r="F89" s="26"/>
      <c r="G89" s="26"/>
      <c r="H89" s="26"/>
      <c r="I89" s="26"/>
      <c r="J89" s="26"/>
      <c r="K89" s="26"/>
      <c r="L89" s="26"/>
      <c r="M89" s="26"/>
      <c r="N89" s="26"/>
      <c r="O89" s="26"/>
      <c r="P89" s="26"/>
      <c r="Q89" s="26"/>
      <c r="R89" s="26"/>
      <c r="S89" s="26"/>
      <c r="T89" s="26"/>
      <c r="U89" s="26"/>
      <c r="V89" s="81"/>
      <c r="W89" s="46"/>
      <c r="X89" s="47"/>
      <c r="Y89" s="47"/>
    </row>
    <row r="90" spans="1:25" ht="30.6" customHeight="1">
      <c r="A90" s="84">
        <f>'S4 Maquette'!B99</f>
        <v>0</v>
      </c>
      <c r="B90" s="84">
        <f>'S4 Maquette'!C99</f>
        <v>0</v>
      </c>
      <c r="C90" s="24" t="s">
        <v>327</v>
      </c>
      <c r="D90" s="26"/>
      <c r="E90" s="26"/>
      <c r="F90" s="26"/>
      <c r="G90" s="26"/>
      <c r="H90" s="26"/>
      <c r="I90" s="26"/>
      <c r="J90" s="26"/>
      <c r="K90" s="26"/>
      <c r="L90" s="26"/>
      <c r="M90" s="26"/>
      <c r="N90" s="26"/>
      <c r="O90" s="26"/>
      <c r="P90" s="26"/>
      <c r="Q90" s="26"/>
      <c r="R90" s="26"/>
      <c r="S90" s="26"/>
      <c r="T90" s="26"/>
      <c r="U90" s="26"/>
      <c r="V90" s="81"/>
      <c r="W90" s="46"/>
      <c r="X90" s="47"/>
      <c r="Y90" s="47"/>
    </row>
    <row r="91" spans="1:25" ht="30.6" customHeight="1">
      <c r="A91" s="84">
        <f>'S4 Maquette'!B100</f>
        <v>0</v>
      </c>
      <c r="B91" s="84">
        <f>'S4 Maquette'!C100</f>
        <v>0</v>
      </c>
      <c r="C91" s="24" t="s">
        <v>327</v>
      </c>
      <c r="D91" s="26"/>
      <c r="E91" s="26"/>
      <c r="F91" s="26"/>
      <c r="G91" s="26"/>
      <c r="H91" s="26"/>
      <c r="I91" s="26"/>
      <c r="J91" s="26"/>
      <c r="K91" s="26"/>
      <c r="L91" s="26"/>
      <c r="M91" s="26"/>
      <c r="N91" s="26"/>
      <c r="O91" s="26"/>
      <c r="P91" s="26"/>
      <c r="Q91" s="26"/>
      <c r="R91" s="26"/>
      <c r="S91" s="26"/>
      <c r="T91" s="26"/>
      <c r="U91" s="26"/>
      <c r="V91" s="81"/>
      <c r="W91" s="46"/>
      <c r="X91" s="47"/>
      <c r="Y91" s="47"/>
    </row>
    <row r="92" spans="1:25" ht="30.6" customHeight="1">
      <c r="A92" s="84">
        <f>'S4 Maquette'!B101</f>
        <v>0</v>
      </c>
      <c r="B92" s="84">
        <f>'S4 Maquette'!C101</f>
        <v>0</v>
      </c>
      <c r="C92" s="24" t="s">
        <v>327</v>
      </c>
      <c r="D92" s="26"/>
      <c r="E92" s="26"/>
      <c r="F92" s="26"/>
      <c r="G92" s="26"/>
      <c r="H92" s="26"/>
      <c r="I92" s="26"/>
      <c r="J92" s="26"/>
      <c r="K92" s="26"/>
      <c r="L92" s="26"/>
      <c r="M92" s="26"/>
      <c r="N92" s="26"/>
      <c r="O92" s="26"/>
      <c r="P92" s="26"/>
      <c r="Q92" s="26"/>
      <c r="R92" s="26"/>
      <c r="S92" s="26"/>
      <c r="T92" s="26"/>
      <c r="U92" s="26"/>
      <c r="V92" s="81"/>
      <c r="W92" s="46"/>
      <c r="X92" s="47"/>
      <c r="Y92" s="47"/>
    </row>
    <row r="93" spans="1:25" ht="30.6" customHeight="1">
      <c r="A93" s="84">
        <f>'S4 Maquette'!B102</f>
        <v>0</v>
      </c>
      <c r="B93" s="84">
        <f>'S4 Maquette'!C102</f>
        <v>0</v>
      </c>
      <c r="C93" s="24" t="s">
        <v>327</v>
      </c>
      <c r="D93" s="26"/>
      <c r="E93" s="26"/>
      <c r="F93" s="26"/>
      <c r="G93" s="26"/>
      <c r="H93" s="26"/>
      <c r="I93" s="26"/>
      <c r="J93" s="26"/>
      <c r="K93" s="26"/>
      <c r="L93" s="26"/>
      <c r="M93" s="26"/>
      <c r="N93" s="26"/>
      <c r="O93" s="26"/>
      <c r="P93" s="26"/>
      <c r="Q93" s="26"/>
      <c r="R93" s="26"/>
      <c r="S93" s="26"/>
      <c r="T93" s="26"/>
      <c r="U93" s="26"/>
      <c r="V93" s="81"/>
      <c r="W93" s="46"/>
      <c r="X93" s="47"/>
      <c r="Y93" s="47"/>
    </row>
    <row r="94" spans="1:25" ht="30.6" customHeight="1">
      <c r="A94" s="84">
        <f>'S4 Maquette'!B103</f>
        <v>0</v>
      </c>
      <c r="B94" s="84">
        <f>'S4 Maquette'!C103</f>
        <v>0</v>
      </c>
      <c r="C94" s="24" t="s">
        <v>327</v>
      </c>
      <c r="D94" s="26"/>
      <c r="E94" s="26"/>
      <c r="F94" s="26"/>
      <c r="G94" s="26"/>
      <c r="H94" s="26"/>
      <c r="I94" s="26"/>
      <c r="J94" s="26"/>
      <c r="K94" s="26"/>
      <c r="L94" s="26"/>
      <c r="M94" s="26"/>
      <c r="N94" s="26"/>
      <c r="O94" s="26"/>
      <c r="P94" s="26"/>
      <c r="Q94" s="26"/>
      <c r="R94" s="26"/>
      <c r="S94" s="26"/>
      <c r="T94" s="26"/>
      <c r="U94" s="26"/>
      <c r="V94" s="81"/>
      <c r="W94" s="46"/>
      <c r="X94" s="47"/>
      <c r="Y94" s="47"/>
    </row>
    <row r="95" spans="1:25" ht="30.6" customHeight="1">
      <c r="A95" s="84">
        <f>'S4 Maquette'!B104</f>
        <v>0</v>
      </c>
      <c r="B95" s="84">
        <f>'S4 Maquette'!C104</f>
        <v>0</v>
      </c>
      <c r="C95" s="24" t="s">
        <v>327</v>
      </c>
      <c r="D95" s="26"/>
      <c r="E95" s="26"/>
      <c r="F95" s="26"/>
      <c r="G95" s="26"/>
      <c r="H95" s="26"/>
      <c r="I95" s="26"/>
      <c r="J95" s="26"/>
      <c r="K95" s="26"/>
      <c r="L95" s="26"/>
      <c r="M95" s="26"/>
      <c r="N95" s="26"/>
      <c r="O95" s="26"/>
      <c r="P95" s="26"/>
      <c r="Q95" s="26"/>
      <c r="R95" s="26"/>
      <c r="S95" s="26"/>
      <c r="T95" s="26"/>
      <c r="U95" s="26"/>
      <c r="V95" s="81"/>
      <c r="W95" s="46"/>
      <c r="X95" s="47"/>
      <c r="Y95" s="47"/>
    </row>
    <row r="96" spans="1:25" ht="30.6" customHeight="1">
      <c r="A96" s="84">
        <f>'S4 Maquette'!B105</f>
        <v>0</v>
      </c>
      <c r="B96" s="84">
        <f>'S4 Maquette'!C105</f>
        <v>0</v>
      </c>
      <c r="C96" s="24" t="s">
        <v>327</v>
      </c>
      <c r="D96" s="26"/>
      <c r="E96" s="26"/>
      <c r="F96" s="26"/>
      <c r="G96" s="26"/>
      <c r="H96" s="26"/>
      <c r="I96" s="26"/>
      <c r="J96" s="26"/>
      <c r="K96" s="26"/>
      <c r="L96" s="26"/>
      <c r="M96" s="26"/>
      <c r="N96" s="26"/>
      <c r="O96" s="26"/>
      <c r="P96" s="26"/>
      <c r="Q96" s="26"/>
      <c r="R96" s="26"/>
      <c r="S96" s="26"/>
      <c r="T96" s="26"/>
      <c r="U96" s="26"/>
      <c r="V96" s="81"/>
      <c r="W96" s="46"/>
      <c r="X96" s="47"/>
      <c r="Y96" s="47"/>
    </row>
    <row r="97" spans="1:25" ht="30.6" customHeight="1">
      <c r="A97" s="84">
        <f>'S4 Maquette'!B106</f>
        <v>0</v>
      </c>
      <c r="B97" s="84">
        <f>'S4 Maquette'!C106</f>
        <v>0</v>
      </c>
      <c r="C97" s="24" t="s">
        <v>327</v>
      </c>
      <c r="D97" s="26"/>
      <c r="E97" s="26"/>
      <c r="F97" s="26"/>
      <c r="G97" s="26"/>
      <c r="H97" s="26"/>
      <c r="I97" s="26"/>
      <c r="J97" s="26"/>
      <c r="K97" s="26"/>
      <c r="L97" s="26"/>
      <c r="M97" s="26"/>
      <c r="N97" s="26"/>
      <c r="O97" s="26"/>
      <c r="P97" s="26"/>
      <c r="Q97" s="26"/>
      <c r="R97" s="26"/>
      <c r="S97" s="26"/>
      <c r="T97" s="26"/>
      <c r="U97" s="26"/>
      <c r="V97" s="81"/>
      <c r="W97" s="46"/>
      <c r="X97" s="47"/>
      <c r="Y97" s="47"/>
    </row>
    <row r="98" spans="1:25" ht="30.6" customHeight="1">
      <c r="A98" s="84">
        <f>'S4 Maquette'!B107</f>
        <v>0</v>
      </c>
      <c r="B98" s="84">
        <f>'S4 Maquette'!C107</f>
        <v>0</v>
      </c>
      <c r="C98" s="24" t="s">
        <v>327</v>
      </c>
      <c r="D98" s="26"/>
      <c r="E98" s="26"/>
      <c r="F98" s="26"/>
      <c r="G98" s="26"/>
      <c r="H98" s="26"/>
      <c r="I98" s="26"/>
      <c r="J98" s="26"/>
      <c r="K98" s="26"/>
      <c r="L98" s="26"/>
      <c r="M98" s="26"/>
      <c r="N98" s="26"/>
      <c r="O98" s="26"/>
      <c r="P98" s="26"/>
      <c r="Q98" s="26"/>
      <c r="R98" s="26"/>
      <c r="S98" s="26"/>
      <c r="T98" s="26"/>
      <c r="U98" s="26"/>
      <c r="V98" s="81"/>
      <c r="W98" s="46"/>
      <c r="X98" s="47"/>
      <c r="Y98" s="47"/>
    </row>
    <row r="99" spans="1:25" ht="30.6" customHeight="1">
      <c r="A99" s="84">
        <f>'S4 Maquette'!B108</f>
        <v>0</v>
      </c>
      <c r="B99" s="84">
        <f>'S4 Maquette'!C108</f>
        <v>0</v>
      </c>
      <c r="C99" s="24" t="s">
        <v>327</v>
      </c>
      <c r="D99" s="26"/>
      <c r="E99" s="26"/>
      <c r="F99" s="26"/>
      <c r="G99" s="26"/>
      <c r="H99" s="26"/>
      <c r="I99" s="26"/>
      <c r="J99" s="26"/>
      <c r="K99" s="26"/>
      <c r="L99" s="26"/>
      <c r="M99" s="26"/>
      <c r="N99" s="26"/>
      <c r="O99" s="26"/>
      <c r="P99" s="26"/>
      <c r="Q99" s="26"/>
      <c r="R99" s="26"/>
      <c r="S99" s="26"/>
      <c r="T99" s="26"/>
      <c r="U99" s="26"/>
      <c r="V99" s="81"/>
      <c r="W99" s="46"/>
      <c r="X99" s="47"/>
      <c r="Y99" s="47"/>
    </row>
    <row r="100" spans="1:25" ht="30.6" customHeight="1">
      <c r="A100" s="84">
        <f>'S4 Maquette'!B109</f>
        <v>0</v>
      </c>
      <c r="B100" s="84">
        <f>'S4 Maquette'!C109</f>
        <v>0</v>
      </c>
      <c r="C100" s="24" t="s">
        <v>327</v>
      </c>
      <c r="D100" s="26"/>
      <c r="E100" s="26"/>
      <c r="F100" s="26"/>
      <c r="G100" s="26"/>
      <c r="H100" s="26"/>
      <c r="I100" s="26"/>
      <c r="J100" s="26"/>
      <c r="K100" s="26"/>
      <c r="L100" s="26"/>
      <c r="M100" s="26"/>
      <c r="N100" s="26"/>
      <c r="O100" s="26"/>
      <c r="P100" s="26"/>
      <c r="Q100" s="26"/>
      <c r="R100" s="26"/>
      <c r="S100" s="26"/>
      <c r="T100" s="26"/>
      <c r="U100" s="26"/>
      <c r="V100" s="81"/>
      <c r="W100" s="46"/>
      <c r="X100" s="47"/>
      <c r="Y100" s="47"/>
    </row>
    <row r="101" spans="1:25" ht="30.6" customHeight="1">
      <c r="A101" s="84">
        <f>'S4 Maquette'!B110</f>
        <v>0</v>
      </c>
      <c r="B101" s="84">
        <f>'S4 Maquette'!C110</f>
        <v>0</v>
      </c>
      <c r="C101" s="24" t="s">
        <v>327</v>
      </c>
      <c r="D101" s="26"/>
      <c r="E101" s="26"/>
      <c r="F101" s="26"/>
      <c r="G101" s="26"/>
      <c r="H101" s="26"/>
      <c r="I101" s="26"/>
      <c r="J101" s="26"/>
      <c r="K101" s="26"/>
      <c r="L101" s="26"/>
      <c r="M101" s="26"/>
      <c r="N101" s="26"/>
      <c r="O101" s="26"/>
      <c r="P101" s="26"/>
      <c r="Q101" s="26"/>
      <c r="R101" s="26"/>
      <c r="S101" s="26"/>
      <c r="T101" s="26"/>
      <c r="U101" s="26"/>
      <c r="V101" s="81"/>
      <c r="W101" s="46"/>
      <c r="X101" s="47"/>
      <c r="Y101" s="47"/>
    </row>
    <row r="102" spans="1:25" ht="30.6" customHeight="1">
      <c r="A102" s="84">
        <f>'S4 Maquette'!B111</f>
        <v>0</v>
      </c>
      <c r="B102" s="84">
        <f>'S4 Maquette'!C111</f>
        <v>0</v>
      </c>
      <c r="C102" s="24" t="s">
        <v>327</v>
      </c>
      <c r="D102" s="26"/>
      <c r="E102" s="26"/>
      <c r="F102" s="26"/>
      <c r="G102" s="26"/>
      <c r="H102" s="26"/>
      <c r="I102" s="26"/>
      <c r="J102" s="26"/>
      <c r="K102" s="26"/>
      <c r="L102" s="26"/>
      <c r="M102" s="26"/>
      <c r="N102" s="26"/>
      <c r="O102" s="26"/>
      <c r="P102" s="26"/>
      <c r="Q102" s="26"/>
      <c r="R102" s="26"/>
      <c r="S102" s="26"/>
      <c r="T102" s="26"/>
      <c r="U102" s="26"/>
      <c r="V102" s="81"/>
      <c r="W102" s="46"/>
      <c r="X102" s="47"/>
      <c r="Y102" s="47"/>
    </row>
    <row r="103" spans="1:25" ht="30.6" customHeight="1">
      <c r="A103" s="84">
        <f>'S4 Maquette'!B112</f>
        <v>0</v>
      </c>
      <c r="B103" s="84">
        <f>'S4 Maquette'!C112</f>
        <v>0</v>
      </c>
      <c r="C103" s="24" t="s">
        <v>327</v>
      </c>
      <c r="D103" s="26"/>
      <c r="E103" s="26"/>
      <c r="F103" s="26"/>
      <c r="G103" s="26"/>
      <c r="H103" s="26"/>
      <c r="I103" s="26"/>
      <c r="J103" s="26"/>
      <c r="K103" s="26"/>
      <c r="L103" s="26"/>
      <c r="M103" s="26"/>
      <c r="N103" s="26"/>
      <c r="O103" s="26"/>
      <c r="P103" s="26"/>
      <c r="Q103" s="26"/>
      <c r="R103" s="26"/>
      <c r="S103" s="26"/>
      <c r="T103" s="26"/>
      <c r="U103" s="26"/>
      <c r="V103" s="81"/>
      <c r="W103" s="46"/>
      <c r="X103" s="47"/>
      <c r="Y103" s="47"/>
    </row>
    <row r="104" spans="1:25" ht="30.6" customHeight="1">
      <c r="A104" s="84">
        <f>'S4 Maquette'!B113</f>
        <v>0</v>
      </c>
      <c r="B104" s="84">
        <f>'S4 Maquette'!C113</f>
        <v>0</v>
      </c>
      <c r="C104" s="24" t="s">
        <v>327</v>
      </c>
      <c r="D104" s="26"/>
      <c r="E104" s="26"/>
      <c r="F104" s="26"/>
      <c r="G104" s="26"/>
      <c r="H104" s="26"/>
      <c r="I104" s="26"/>
      <c r="J104" s="26"/>
      <c r="K104" s="26"/>
      <c r="L104" s="26"/>
      <c r="M104" s="26"/>
      <c r="N104" s="26"/>
      <c r="O104" s="26"/>
      <c r="P104" s="26"/>
      <c r="Q104" s="26"/>
      <c r="R104" s="26"/>
      <c r="S104" s="26"/>
      <c r="T104" s="26"/>
      <c r="U104" s="26"/>
      <c r="V104" s="81"/>
      <c r="W104" s="46"/>
      <c r="X104" s="47"/>
      <c r="Y104" s="47"/>
    </row>
    <row r="105" spans="1:25" ht="30.6" customHeight="1">
      <c r="A105" s="84">
        <f>'S4 Maquette'!B114</f>
        <v>0</v>
      </c>
      <c r="B105" s="84">
        <f>'S4 Maquette'!C114</f>
        <v>0</v>
      </c>
      <c r="C105" s="24" t="s">
        <v>327</v>
      </c>
      <c r="D105" s="26"/>
      <c r="E105" s="26"/>
      <c r="F105" s="26"/>
      <c r="G105" s="26"/>
      <c r="H105" s="26"/>
      <c r="I105" s="26"/>
      <c r="J105" s="26"/>
      <c r="K105" s="26"/>
      <c r="L105" s="26"/>
      <c r="M105" s="26"/>
      <c r="N105" s="26"/>
      <c r="O105" s="26"/>
      <c r="P105" s="26"/>
      <c r="Q105" s="26"/>
      <c r="R105" s="26"/>
      <c r="S105" s="26"/>
      <c r="T105" s="26"/>
      <c r="U105" s="26"/>
      <c r="V105" s="81"/>
      <c r="W105" s="46"/>
      <c r="X105" s="47"/>
      <c r="Y105" s="47"/>
    </row>
    <row r="106" spans="1:25" ht="30.6" customHeight="1">
      <c r="A106" s="84">
        <f>'S4 Maquette'!B115</f>
        <v>0</v>
      </c>
      <c r="B106" s="84">
        <f>'S4 Maquette'!C115</f>
        <v>0</v>
      </c>
      <c r="C106" s="24" t="s">
        <v>327</v>
      </c>
      <c r="D106" s="26"/>
      <c r="E106" s="26"/>
      <c r="F106" s="26"/>
      <c r="G106" s="26"/>
      <c r="H106" s="26"/>
      <c r="I106" s="26"/>
      <c r="J106" s="26"/>
      <c r="K106" s="26"/>
      <c r="L106" s="26"/>
      <c r="M106" s="26"/>
      <c r="N106" s="26"/>
      <c r="O106" s="26"/>
      <c r="P106" s="26"/>
      <c r="Q106" s="26"/>
      <c r="R106" s="26"/>
      <c r="S106" s="26"/>
      <c r="T106" s="26"/>
      <c r="U106" s="26"/>
      <c r="V106" s="81"/>
      <c r="W106" s="46"/>
      <c r="X106" s="47"/>
      <c r="Y106" s="47"/>
    </row>
    <row r="107" spans="1:25" ht="30.6" customHeight="1">
      <c r="A107" s="84">
        <f>'S4 Maquette'!B116</f>
        <v>0</v>
      </c>
      <c r="B107" s="84">
        <f>'S4 Maquette'!C116</f>
        <v>0</v>
      </c>
      <c r="C107" s="24" t="s">
        <v>327</v>
      </c>
      <c r="D107" s="26"/>
      <c r="E107" s="26"/>
      <c r="F107" s="26"/>
      <c r="G107" s="26"/>
      <c r="H107" s="26"/>
      <c r="I107" s="26"/>
      <c r="J107" s="26"/>
      <c r="K107" s="26"/>
      <c r="L107" s="26"/>
      <c r="M107" s="26"/>
      <c r="N107" s="26"/>
      <c r="O107" s="26"/>
      <c r="P107" s="26"/>
      <c r="Q107" s="26"/>
      <c r="R107" s="26"/>
      <c r="S107" s="26"/>
      <c r="T107" s="26"/>
      <c r="U107" s="26"/>
      <c r="V107" s="81"/>
      <c r="W107" s="46"/>
      <c r="X107" s="47"/>
      <c r="Y107" s="47"/>
    </row>
    <row r="108" spans="1:25" ht="30.6" customHeight="1">
      <c r="A108" s="84">
        <f>'S4 Maquette'!B117</f>
        <v>0</v>
      </c>
      <c r="B108" s="84">
        <f>'S4 Maquette'!C117</f>
        <v>0</v>
      </c>
      <c r="C108" s="24" t="s">
        <v>327</v>
      </c>
      <c r="D108" s="26"/>
      <c r="E108" s="26"/>
      <c r="F108" s="26"/>
      <c r="G108" s="26"/>
      <c r="H108" s="26"/>
      <c r="I108" s="26"/>
      <c r="J108" s="26"/>
      <c r="K108" s="26"/>
      <c r="L108" s="26"/>
      <c r="M108" s="26"/>
      <c r="N108" s="26"/>
      <c r="O108" s="26"/>
      <c r="P108" s="26"/>
      <c r="Q108" s="26"/>
      <c r="R108" s="26"/>
      <c r="S108" s="26"/>
      <c r="T108" s="26"/>
      <c r="U108" s="26"/>
      <c r="V108" s="81"/>
      <c r="W108" s="46"/>
      <c r="X108" s="47"/>
      <c r="Y108" s="47"/>
    </row>
    <row r="109" spans="1:25" ht="30.6" customHeight="1">
      <c r="A109" s="84">
        <f>'S4 Maquette'!B118</f>
        <v>0</v>
      </c>
      <c r="B109" s="84">
        <f>'S4 Maquette'!C118</f>
        <v>0</v>
      </c>
      <c r="C109" s="24" t="s">
        <v>327</v>
      </c>
      <c r="D109" s="26"/>
      <c r="E109" s="26"/>
      <c r="F109" s="26"/>
      <c r="G109" s="26"/>
      <c r="H109" s="26"/>
      <c r="I109" s="26"/>
      <c r="J109" s="26"/>
      <c r="K109" s="26"/>
      <c r="L109" s="26"/>
      <c r="M109" s="26"/>
      <c r="N109" s="26"/>
      <c r="O109" s="26"/>
      <c r="P109" s="26"/>
      <c r="Q109" s="26"/>
      <c r="R109" s="26"/>
      <c r="S109" s="26"/>
      <c r="T109" s="26"/>
      <c r="U109" s="26"/>
      <c r="V109" s="81"/>
      <c r="W109" s="46"/>
      <c r="X109" s="47"/>
      <c r="Y109" s="47"/>
    </row>
    <row r="110" spans="1:25" ht="30.6" customHeight="1">
      <c r="A110" s="84">
        <f>'S4 Maquette'!B119</f>
        <v>0</v>
      </c>
      <c r="B110" s="84">
        <f>'S4 Maquette'!C119</f>
        <v>0</v>
      </c>
      <c r="C110" s="24" t="s">
        <v>327</v>
      </c>
      <c r="D110" s="26"/>
      <c r="E110" s="26"/>
      <c r="F110" s="26"/>
      <c r="G110" s="26"/>
      <c r="H110" s="26"/>
      <c r="I110" s="26"/>
      <c r="J110" s="26"/>
      <c r="K110" s="26"/>
      <c r="L110" s="26"/>
      <c r="M110" s="26"/>
      <c r="N110" s="26"/>
      <c r="O110" s="26"/>
      <c r="P110" s="26"/>
      <c r="Q110" s="26"/>
      <c r="R110" s="26"/>
      <c r="S110" s="26"/>
      <c r="T110" s="26"/>
      <c r="U110" s="26"/>
      <c r="V110" s="81"/>
      <c r="W110" s="46"/>
      <c r="X110" s="47"/>
      <c r="Y110" s="47"/>
    </row>
    <row r="111" spans="1:25" ht="30.6" customHeight="1">
      <c r="A111" s="84">
        <f>'S4 Maquette'!B120</f>
        <v>0</v>
      </c>
      <c r="B111" s="84">
        <f>'S4 Maquette'!C120</f>
        <v>0</v>
      </c>
      <c r="C111" s="24" t="s">
        <v>327</v>
      </c>
      <c r="D111" s="26"/>
      <c r="E111" s="26"/>
      <c r="F111" s="26"/>
      <c r="G111" s="26"/>
      <c r="H111" s="26"/>
      <c r="I111" s="26"/>
      <c r="J111" s="26"/>
      <c r="K111" s="26"/>
      <c r="L111" s="26"/>
      <c r="M111" s="26"/>
      <c r="N111" s="26"/>
      <c r="O111" s="26"/>
      <c r="P111" s="26"/>
      <c r="Q111" s="26"/>
      <c r="R111" s="26"/>
      <c r="S111" s="26"/>
      <c r="T111" s="26"/>
      <c r="U111" s="26"/>
      <c r="V111" s="81"/>
      <c r="W111" s="46"/>
      <c r="X111" s="47"/>
      <c r="Y111" s="47"/>
    </row>
    <row r="112" spans="1:25" ht="30.6" customHeight="1">
      <c r="A112" s="84">
        <f>'S4 Maquette'!B121</f>
        <v>0</v>
      </c>
      <c r="B112" s="84">
        <f>'S4 Maquette'!C121</f>
        <v>0</v>
      </c>
      <c r="C112" s="24" t="s">
        <v>327</v>
      </c>
      <c r="D112" s="26"/>
      <c r="E112" s="26"/>
      <c r="F112" s="26"/>
      <c r="G112" s="26"/>
      <c r="H112" s="26"/>
      <c r="I112" s="26"/>
      <c r="J112" s="26"/>
      <c r="K112" s="26"/>
      <c r="L112" s="26"/>
      <c r="M112" s="26"/>
      <c r="N112" s="26"/>
      <c r="O112" s="26"/>
      <c r="P112" s="26"/>
      <c r="Q112" s="26"/>
      <c r="R112" s="26"/>
      <c r="S112" s="26"/>
      <c r="T112" s="26"/>
      <c r="U112" s="26"/>
      <c r="V112" s="81"/>
      <c r="W112" s="46"/>
      <c r="X112" s="47"/>
      <c r="Y112" s="47"/>
    </row>
    <row r="113" spans="1:25" ht="30.6" customHeight="1">
      <c r="A113" s="84">
        <f>'S4 Maquette'!B122</f>
        <v>0</v>
      </c>
      <c r="B113" s="84">
        <f>'S4 Maquette'!C122</f>
        <v>0</v>
      </c>
      <c r="C113" s="24" t="s">
        <v>327</v>
      </c>
      <c r="D113" s="26"/>
      <c r="E113" s="26"/>
      <c r="F113" s="26"/>
      <c r="G113" s="26"/>
      <c r="H113" s="26"/>
      <c r="I113" s="26"/>
      <c r="J113" s="26"/>
      <c r="K113" s="26"/>
      <c r="L113" s="26"/>
      <c r="M113" s="26"/>
      <c r="N113" s="26"/>
      <c r="O113" s="26"/>
      <c r="P113" s="26"/>
      <c r="Q113" s="26"/>
      <c r="R113" s="26"/>
      <c r="S113" s="26"/>
      <c r="T113" s="26"/>
      <c r="U113" s="26"/>
      <c r="V113" s="81"/>
      <c r="W113" s="46"/>
      <c r="X113" s="47"/>
      <c r="Y113" s="47"/>
    </row>
    <row r="114" spans="1:25" ht="30.6" customHeight="1">
      <c r="A114" s="84">
        <f>'S4 Maquette'!B123</f>
        <v>0</v>
      </c>
      <c r="B114" s="84">
        <f>'S4 Maquette'!C123</f>
        <v>0</v>
      </c>
      <c r="C114" s="24" t="s">
        <v>327</v>
      </c>
      <c r="D114" s="26"/>
      <c r="E114" s="26"/>
      <c r="F114" s="26"/>
      <c r="G114" s="26"/>
      <c r="H114" s="26"/>
      <c r="I114" s="26"/>
      <c r="J114" s="26"/>
      <c r="K114" s="26"/>
      <c r="L114" s="26"/>
      <c r="M114" s="26"/>
      <c r="N114" s="26"/>
      <c r="O114" s="26"/>
      <c r="P114" s="26"/>
      <c r="Q114" s="26"/>
      <c r="R114" s="26"/>
      <c r="S114" s="26"/>
      <c r="T114" s="26"/>
      <c r="U114" s="26"/>
      <c r="V114" s="81"/>
      <c r="W114" s="46"/>
      <c r="X114" s="47"/>
      <c r="Y114" s="47"/>
    </row>
    <row r="115" spans="1:25" ht="30.6" customHeight="1">
      <c r="A115" s="84">
        <f>'S4 Maquette'!B124</f>
        <v>0</v>
      </c>
      <c r="B115" s="84">
        <f>'S4 Maquette'!C124</f>
        <v>0</v>
      </c>
      <c r="C115" s="24" t="s">
        <v>327</v>
      </c>
      <c r="D115" s="26"/>
      <c r="E115" s="26"/>
      <c r="F115" s="26"/>
      <c r="G115" s="26"/>
      <c r="H115" s="26"/>
      <c r="I115" s="26"/>
      <c r="J115" s="26"/>
      <c r="K115" s="26"/>
      <c r="L115" s="26"/>
      <c r="M115" s="26"/>
      <c r="N115" s="26"/>
      <c r="O115" s="26"/>
      <c r="P115" s="26"/>
      <c r="Q115" s="26"/>
      <c r="R115" s="26"/>
      <c r="S115" s="26"/>
      <c r="T115" s="26"/>
      <c r="U115" s="26"/>
      <c r="V115" s="81"/>
      <c r="W115" s="46"/>
      <c r="X115" s="47"/>
      <c r="Y115" s="47"/>
    </row>
    <row r="116" spans="1:25" ht="30.6" customHeight="1">
      <c r="A116" s="84">
        <f>'S4 Maquette'!B125</f>
        <v>0</v>
      </c>
      <c r="B116" s="84">
        <f>'S4 Maquette'!C125</f>
        <v>0</v>
      </c>
      <c r="C116" s="24" t="s">
        <v>327</v>
      </c>
      <c r="D116" s="26"/>
      <c r="E116" s="26"/>
      <c r="F116" s="26"/>
      <c r="G116" s="26"/>
      <c r="H116" s="26"/>
      <c r="I116" s="26"/>
      <c r="J116" s="26"/>
      <c r="K116" s="26"/>
      <c r="L116" s="26"/>
      <c r="M116" s="26"/>
      <c r="N116" s="26"/>
      <c r="O116" s="26"/>
      <c r="P116" s="26"/>
      <c r="Q116" s="26"/>
      <c r="R116" s="26"/>
      <c r="S116" s="26"/>
      <c r="T116" s="26"/>
      <c r="U116" s="26"/>
      <c r="V116" s="81"/>
      <c r="W116" s="46"/>
      <c r="X116" s="47"/>
      <c r="Y116" s="47"/>
    </row>
    <row r="117" spans="1:25" ht="30.6" customHeight="1">
      <c r="A117" s="84">
        <f>'S4 Maquette'!B126</f>
        <v>0</v>
      </c>
      <c r="B117" s="84">
        <f>'S4 Maquette'!C126</f>
        <v>0</v>
      </c>
      <c r="C117" s="24" t="s">
        <v>327</v>
      </c>
      <c r="D117" s="26"/>
      <c r="E117" s="26"/>
      <c r="F117" s="26"/>
      <c r="G117" s="26"/>
      <c r="H117" s="26"/>
      <c r="I117" s="26"/>
      <c r="J117" s="26"/>
      <c r="K117" s="26"/>
      <c r="L117" s="26"/>
      <c r="M117" s="26"/>
      <c r="N117" s="26"/>
      <c r="O117" s="26"/>
      <c r="P117" s="26"/>
      <c r="Q117" s="26"/>
      <c r="R117" s="26"/>
      <c r="S117" s="26"/>
      <c r="T117" s="26"/>
      <c r="U117" s="26"/>
      <c r="V117" s="81"/>
      <c r="W117" s="46"/>
      <c r="X117" s="47"/>
      <c r="Y117" s="47"/>
    </row>
    <row r="118" spans="1:25" ht="30.6" customHeight="1">
      <c r="A118" s="84">
        <f>'S4 Maquette'!B127</f>
        <v>0</v>
      </c>
      <c r="B118" s="84">
        <f>'S4 Maquette'!C127</f>
        <v>0</v>
      </c>
      <c r="C118" s="24" t="s">
        <v>327</v>
      </c>
      <c r="D118" s="26"/>
      <c r="E118" s="26"/>
      <c r="F118" s="26"/>
      <c r="G118" s="26"/>
      <c r="H118" s="26"/>
      <c r="I118" s="26"/>
      <c r="J118" s="26"/>
      <c r="K118" s="26"/>
      <c r="L118" s="26"/>
      <c r="M118" s="26"/>
      <c r="N118" s="26"/>
      <c r="O118" s="26"/>
      <c r="P118" s="26"/>
      <c r="Q118" s="26"/>
      <c r="R118" s="26"/>
      <c r="S118" s="26"/>
      <c r="T118" s="26"/>
      <c r="U118" s="26"/>
      <c r="V118" s="81"/>
      <c r="W118" s="46"/>
      <c r="X118" s="47"/>
      <c r="Y118" s="47"/>
    </row>
    <row r="119" spans="1:25" ht="30.6" customHeight="1">
      <c r="A119" s="84">
        <f>'S4 Maquette'!B128</f>
        <v>0</v>
      </c>
      <c r="B119" s="84">
        <f>'S4 Maquette'!C128</f>
        <v>0</v>
      </c>
      <c r="C119" s="24" t="s">
        <v>327</v>
      </c>
      <c r="D119" s="26"/>
      <c r="E119" s="26"/>
      <c r="F119" s="26"/>
      <c r="G119" s="26"/>
      <c r="H119" s="26"/>
      <c r="I119" s="26"/>
      <c r="J119" s="26"/>
      <c r="K119" s="26"/>
      <c r="L119" s="26"/>
      <c r="M119" s="26"/>
      <c r="N119" s="26"/>
      <c r="O119" s="26"/>
      <c r="P119" s="26"/>
      <c r="Q119" s="26"/>
      <c r="R119" s="26"/>
      <c r="S119" s="26"/>
      <c r="T119" s="26"/>
      <c r="U119" s="26"/>
      <c r="V119" s="81"/>
      <c r="W119" s="46"/>
      <c r="X119" s="47"/>
      <c r="Y119" s="47"/>
    </row>
    <row r="120" spans="1:25" ht="30.6" customHeight="1">
      <c r="A120" s="84">
        <f>'S4 Maquette'!B129</f>
        <v>0</v>
      </c>
      <c r="B120" s="84">
        <f>'S4 Maquette'!C129</f>
        <v>0</v>
      </c>
      <c r="C120" s="24" t="s">
        <v>327</v>
      </c>
      <c r="D120" s="26"/>
      <c r="E120" s="26"/>
      <c r="F120" s="26"/>
      <c r="G120" s="26"/>
      <c r="H120" s="26"/>
      <c r="I120" s="26"/>
      <c r="J120" s="26"/>
      <c r="K120" s="26"/>
      <c r="L120" s="26"/>
      <c r="M120" s="26"/>
      <c r="N120" s="26"/>
      <c r="O120" s="26"/>
      <c r="P120" s="26"/>
      <c r="Q120" s="26"/>
      <c r="R120" s="26"/>
      <c r="S120" s="26"/>
      <c r="T120" s="26"/>
      <c r="U120" s="26"/>
      <c r="V120" s="81"/>
      <c r="W120" s="46"/>
      <c r="X120" s="47"/>
      <c r="Y120" s="47"/>
    </row>
    <row r="121" spans="1:25" ht="30.6" customHeight="1">
      <c r="A121" s="84">
        <f>'S4 Maquette'!B130</f>
        <v>0</v>
      </c>
      <c r="B121" s="84">
        <f>'S4 Maquette'!C130</f>
        <v>0</v>
      </c>
      <c r="C121" s="24" t="s">
        <v>327</v>
      </c>
      <c r="D121" s="26"/>
      <c r="E121" s="26"/>
      <c r="F121" s="26"/>
      <c r="G121" s="26"/>
      <c r="H121" s="26"/>
      <c r="I121" s="26"/>
      <c r="J121" s="26"/>
      <c r="K121" s="26"/>
      <c r="L121" s="26"/>
      <c r="M121" s="26"/>
      <c r="N121" s="26"/>
      <c r="O121" s="26"/>
      <c r="P121" s="26"/>
      <c r="Q121" s="26"/>
      <c r="R121" s="26"/>
      <c r="S121" s="26"/>
      <c r="T121" s="26"/>
      <c r="U121" s="26"/>
      <c r="V121" s="81"/>
      <c r="W121" s="46"/>
      <c r="X121" s="47"/>
      <c r="Y121" s="47"/>
    </row>
    <row r="122" spans="1:25" ht="30.6" customHeight="1">
      <c r="A122" s="84">
        <f>'S4 Maquette'!B131</f>
        <v>0</v>
      </c>
      <c r="B122" s="84">
        <f>'S4 Maquette'!C131</f>
        <v>0</v>
      </c>
      <c r="C122" s="24" t="s">
        <v>327</v>
      </c>
      <c r="D122" s="26"/>
      <c r="E122" s="26"/>
      <c r="F122" s="26"/>
      <c r="G122" s="26"/>
      <c r="H122" s="26"/>
      <c r="I122" s="26"/>
      <c r="J122" s="26"/>
      <c r="K122" s="26"/>
      <c r="L122" s="26"/>
      <c r="M122" s="26"/>
      <c r="N122" s="26"/>
      <c r="O122" s="26"/>
      <c r="P122" s="26"/>
      <c r="Q122" s="26"/>
      <c r="R122" s="26"/>
      <c r="S122" s="26"/>
      <c r="T122" s="26"/>
      <c r="U122" s="26"/>
      <c r="V122" s="81"/>
      <c r="W122" s="46"/>
      <c r="X122" s="47"/>
      <c r="Y122" s="47"/>
    </row>
    <row r="123" spans="1:25" ht="30.6" customHeight="1">
      <c r="A123" s="84">
        <f>'S4 Maquette'!B132</f>
        <v>0</v>
      </c>
      <c r="B123" s="84">
        <f>'S4 Maquette'!C132</f>
        <v>0</v>
      </c>
      <c r="C123" s="24" t="s">
        <v>327</v>
      </c>
      <c r="D123" s="26"/>
      <c r="E123" s="26"/>
      <c r="F123" s="26"/>
      <c r="G123" s="26"/>
      <c r="H123" s="26"/>
      <c r="I123" s="26"/>
      <c r="J123" s="26"/>
      <c r="K123" s="26"/>
      <c r="L123" s="26"/>
      <c r="M123" s="26"/>
      <c r="N123" s="26"/>
      <c r="O123" s="26"/>
      <c r="P123" s="26"/>
      <c r="Q123" s="26"/>
      <c r="R123" s="26"/>
      <c r="S123" s="26"/>
      <c r="T123" s="26"/>
      <c r="U123" s="26"/>
      <c r="V123" s="81"/>
      <c r="W123" s="46"/>
      <c r="X123" s="47"/>
      <c r="Y123" s="47"/>
    </row>
    <row r="124" spans="1:25" ht="30.6" customHeight="1">
      <c r="A124" s="84">
        <f>'S4 Maquette'!B133</f>
        <v>0</v>
      </c>
      <c r="B124" s="84">
        <f>'S4 Maquette'!C133</f>
        <v>0</v>
      </c>
      <c r="C124" s="24" t="s">
        <v>327</v>
      </c>
      <c r="D124" s="26"/>
      <c r="E124" s="26"/>
      <c r="F124" s="26"/>
      <c r="G124" s="26"/>
      <c r="H124" s="26"/>
      <c r="I124" s="26"/>
      <c r="J124" s="26"/>
      <c r="K124" s="26"/>
      <c r="L124" s="26"/>
      <c r="M124" s="26"/>
      <c r="N124" s="26"/>
      <c r="O124" s="26"/>
      <c r="P124" s="26"/>
      <c r="Q124" s="26"/>
      <c r="R124" s="26"/>
      <c r="S124" s="26"/>
      <c r="T124" s="26"/>
      <c r="U124" s="26"/>
      <c r="V124" s="81"/>
      <c r="W124" s="46"/>
      <c r="X124" s="47"/>
      <c r="Y124" s="47"/>
    </row>
    <row r="125" spans="1:25" ht="30.6" customHeight="1">
      <c r="A125" s="84">
        <f>'S4 Maquette'!B134</f>
        <v>0</v>
      </c>
      <c r="B125" s="84">
        <f>'S4 Maquette'!C134</f>
        <v>0</v>
      </c>
      <c r="C125" s="24" t="s">
        <v>327</v>
      </c>
      <c r="D125" s="26"/>
      <c r="E125" s="26"/>
      <c r="F125" s="26"/>
      <c r="G125" s="26"/>
      <c r="H125" s="26"/>
      <c r="I125" s="26"/>
      <c r="J125" s="26"/>
      <c r="K125" s="26"/>
      <c r="L125" s="26"/>
      <c r="M125" s="26"/>
      <c r="N125" s="26"/>
      <c r="O125" s="26"/>
      <c r="P125" s="26"/>
      <c r="Q125" s="26"/>
      <c r="R125" s="26"/>
      <c r="S125" s="26"/>
      <c r="T125" s="26"/>
      <c r="U125" s="26"/>
      <c r="V125" s="81"/>
      <c r="W125" s="46"/>
      <c r="X125" s="47"/>
      <c r="Y125" s="47"/>
    </row>
    <row r="126" spans="1:25" ht="30.6" customHeight="1">
      <c r="A126" s="84">
        <f>'S4 Maquette'!B135</f>
        <v>0</v>
      </c>
      <c r="B126" s="84">
        <f>'S4 Maquette'!C135</f>
        <v>0</v>
      </c>
      <c r="C126" s="24" t="s">
        <v>327</v>
      </c>
      <c r="D126" s="26"/>
      <c r="E126" s="26"/>
      <c r="F126" s="26"/>
      <c r="G126" s="26"/>
      <c r="H126" s="26"/>
      <c r="I126" s="26"/>
      <c r="J126" s="26"/>
      <c r="K126" s="26"/>
      <c r="L126" s="26"/>
      <c r="M126" s="26"/>
      <c r="N126" s="26"/>
      <c r="O126" s="26"/>
      <c r="P126" s="26"/>
      <c r="Q126" s="26"/>
      <c r="R126" s="26"/>
      <c r="S126" s="26"/>
      <c r="T126" s="26"/>
      <c r="U126" s="26"/>
      <c r="V126" s="81"/>
      <c r="W126" s="46"/>
      <c r="X126" s="47"/>
      <c r="Y126" s="47"/>
    </row>
    <row r="127" spans="1:25" ht="30.6" customHeight="1">
      <c r="A127" s="84">
        <f>'S4 Maquette'!B136</f>
        <v>0</v>
      </c>
      <c r="B127" s="84">
        <f>'S4 Maquette'!C136</f>
        <v>0</v>
      </c>
      <c r="C127" s="24" t="s">
        <v>327</v>
      </c>
      <c r="D127" s="26"/>
      <c r="E127" s="26"/>
      <c r="F127" s="26"/>
      <c r="G127" s="26"/>
      <c r="H127" s="26"/>
      <c r="I127" s="26"/>
      <c r="J127" s="26"/>
      <c r="K127" s="26"/>
      <c r="L127" s="26"/>
      <c r="M127" s="26"/>
      <c r="N127" s="26"/>
      <c r="O127" s="26"/>
      <c r="P127" s="26"/>
      <c r="Q127" s="26"/>
      <c r="R127" s="26"/>
      <c r="S127" s="26"/>
      <c r="T127" s="26"/>
      <c r="U127" s="26"/>
      <c r="V127" s="81"/>
      <c r="W127" s="46"/>
      <c r="X127" s="47"/>
      <c r="Y127" s="47"/>
    </row>
    <row r="128" spans="1:25" ht="30.6" customHeight="1">
      <c r="A128" s="84">
        <f>'S4 Maquette'!B137</f>
        <v>0</v>
      </c>
      <c r="B128" s="84">
        <f>'S4 Maquette'!C137</f>
        <v>0</v>
      </c>
      <c r="C128" s="24" t="s">
        <v>327</v>
      </c>
      <c r="D128" s="26"/>
      <c r="E128" s="26"/>
      <c r="F128" s="26"/>
      <c r="G128" s="26"/>
      <c r="H128" s="26"/>
      <c r="I128" s="26"/>
      <c r="J128" s="26"/>
      <c r="K128" s="26"/>
      <c r="L128" s="26"/>
      <c r="M128" s="26"/>
      <c r="N128" s="26"/>
      <c r="O128" s="26"/>
      <c r="P128" s="26"/>
      <c r="Q128" s="26"/>
      <c r="R128" s="26"/>
      <c r="S128" s="26"/>
      <c r="T128" s="26"/>
      <c r="U128" s="26"/>
      <c r="V128" s="81"/>
      <c r="W128" s="46"/>
      <c r="X128" s="47"/>
      <c r="Y128" s="47"/>
    </row>
    <row r="129" spans="1:25" ht="30.6" customHeight="1">
      <c r="A129" s="84">
        <f>'S4 Maquette'!B138</f>
        <v>0</v>
      </c>
      <c r="B129" s="84">
        <f>'S4 Maquette'!C138</f>
        <v>0</v>
      </c>
      <c r="C129" s="24" t="s">
        <v>327</v>
      </c>
      <c r="D129" s="26"/>
      <c r="E129" s="26"/>
      <c r="F129" s="26"/>
      <c r="G129" s="26"/>
      <c r="H129" s="26"/>
      <c r="I129" s="26"/>
      <c r="J129" s="26"/>
      <c r="K129" s="26"/>
      <c r="L129" s="26"/>
      <c r="M129" s="26"/>
      <c r="N129" s="26"/>
      <c r="O129" s="26"/>
      <c r="P129" s="26"/>
      <c r="Q129" s="26"/>
      <c r="R129" s="26"/>
      <c r="S129" s="26"/>
      <c r="T129" s="26"/>
      <c r="U129" s="26"/>
      <c r="V129" s="81"/>
      <c r="W129" s="46"/>
      <c r="X129" s="47"/>
      <c r="Y129" s="47"/>
    </row>
    <row r="130" spans="1:25" ht="30.6" customHeight="1">
      <c r="A130" s="84">
        <f>'S4 Maquette'!B139</f>
        <v>0</v>
      </c>
      <c r="B130" s="84">
        <f>'S4 Maquette'!C139</f>
        <v>0</v>
      </c>
      <c r="C130" s="24" t="s">
        <v>327</v>
      </c>
      <c r="D130" s="26"/>
      <c r="E130" s="26"/>
      <c r="F130" s="26"/>
      <c r="G130" s="26"/>
      <c r="H130" s="26"/>
      <c r="I130" s="26"/>
      <c r="J130" s="26"/>
      <c r="K130" s="26"/>
      <c r="L130" s="26"/>
      <c r="M130" s="26"/>
      <c r="N130" s="26"/>
      <c r="O130" s="26"/>
      <c r="P130" s="26"/>
      <c r="Q130" s="26"/>
      <c r="R130" s="26"/>
      <c r="S130" s="26"/>
      <c r="T130" s="26"/>
      <c r="U130" s="26"/>
      <c r="V130" s="81"/>
      <c r="W130" s="46"/>
      <c r="X130" s="47"/>
      <c r="Y130" s="47"/>
    </row>
    <row r="131" spans="1:25" ht="30.6" customHeight="1">
      <c r="A131" s="84">
        <f>'S4 Maquette'!B140</f>
        <v>0</v>
      </c>
      <c r="B131" s="84">
        <f>'S4 Maquette'!C140</f>
        <v>0</v>
      </c>
      <c r="C131" s="24" t="s">
        <v>327</v>
      </c>
      <c r="D131" s="26"/>
      <c r="E131" s="26"/>
      <c r="F131" s="26"/>
      <c r="G131" s="26"/>
      <c r="H131" s="26"/>
      <c r="I131" s="26"/>
      <c r="J131" s="26"/>
      <c r="K131" s="26"/>
      <c r="L131" s="26"/>
      <c r="M131" s="26"/>
      <c r="N131" s="26"/>
      <c r="O131" s="26"/>
      <c r="P131" s="26"/>
      <c r="Q131" s="26"/>
      <c r="R131" s="26"/>
      <c r="S131" s="26"/>
      <c r="T131" s="26"/>
      <c r="U131" s="26"/>
      <c r="V131" s="81"/>
      <c r="W131" s="46"/>
      <c r="X131" s="47"/>
      <c r="Y131" s="47"/>
    </row>
    <row r="132" spans="1:25" ht="30.6" customHeight="1">
      <c r="A132" s="84">
        <f>'S4 Maquette'!B141</f>
        <v>0</v>
      </c>
      <c r="B132" s="84">
        <f>'S4 Maquette'!C141</f>
        <v>0</v>
      </c>
      <c r="C132" s="24" t="s">
        <v>327</v>
      </c>
      <c r="D132" s="26"/>
      <c r="E132" s="26"/>
      <c r="F132" s="26"/>
      <c r="G132" s="26"/>
      <c r="H132" s="26"/>
      <c r="I132" s="26"/>
      <c r="J132" s="26"/>
      <c r="K132" s="26"/>
      <c r="L132" s="26"/>
      <c r="M132" s="26"/>
      <c r="N132" s="26"/>
      <c r="O132" s="26"/>
      <c r="P132" s="26"/>
      <c r="Q132" s="26"/>
      <c r="R132" s="26"/>
      <c r="S132" s="26"/>
      <c r="T132" s="26"/>
      <c r="U132" s="26"/>
      <c r="V132" s="81"/>
      <c r="W132" s="46"/>
      <c r="X132" s="47"/>
      <c r="Y132" s="47"/>
    </row>
    <row r="133" spans="1:25" ht="30.6" customHeight="1">
      <c r="A133" s="84">
        <f>'S4 Maquette'!B142</f>
        <v>0</v>
      </c>
      <c r="B133" s="84">
        <f>'S4 Maquette'!C142</f>
        <v>0</v>
      </c>
      <c r="C133" s="24" t="s">
        <v>327</v>
      </c>
      <c r="D133" s="26"/>
      <c r="E133" s="26"/>
      <c r="F133" s="26"/>
      <c r="G133" s="26"/>
      <c r="H133" s="26"/>
      <c r="I133" s="26"/>
      <c r="J133" s="26"/>
      <c r="K133" s="26"/>
      <c r="L133" s="26"/>
      <c r="M133" s="26"/>
      <c r="N133" s="26"/>
      <c r="O133" s="26"/>
      <c r="P133" s="26"/>
      <c r="Q133" s="26"/>
      <c r="R133" s="26"/>
      <c r="S133" s="26"/>
      <c r="T133" s="26"/>
      <c r="U133" s="26"/>
      <c r="V133" s="81"/>
      <c r="W133" s="46"/>
      <c r="X133" s="47"/>
      <c r="Y133" s="47"/>
    </row>
    <row r="134" spans="1:25" ht="30.6" customHeight="1">
      <c r="A134" s="84">
        <f>'S4 Maquette'!B143</f>
        <v>0</v>
      </c>
      <c r="B134" s="84">
        <f>'S4 Maquette'!C143</f>
        <v>0</v>
      </c>
      <c r="C134" s="24" t="s">
        <v>327</v>
      </c>
      <c r="D134" s="26"/>
      <c r="E134" s="26"/>
      <c r="F134" s="26"/>
      <c r="G134" s="26"/>
      <c r="H134" s="26"/>
      <c r="I134" s="26"/>
      <c r="J134" s="26"/>
      <c r="K134" s="26"/>
      <c r="L134" s="26"/>
      <c r="M134" s="26"/>
      <c r="N134" s="26"/>
      <c r="O134" s="26"/>
      <c r="P134" s="26"/>
      <c r="Q134" s="26"/>
      <c r="R134" s="26"/>
      <c r="S134" s="26"/>
      <c r="T134" s="26"/>
      <c r="U134" s="26"/>
      <c r="V134" s="81"/>
      <c r="W134" s="46"/>
      <c r="X134" s="47"/>
      <c r="Y134" s="47"/>
    </row>
    <row r="135" spans="1:25" ht="30.6" customHeight="1">
      <c r="A135" s="84">
        <f>'S4 Maquette'!B144</f>
        <v>0</v>
      </c>
      <c r="B135" s="84">
        <f>'S4 Maquette'!C144</f>
        <v>0</v>
      </c>
      <c r="C135" s="24" t="s">
        <v>327</v>
      </c>
      <c r="D135" s="26"/>
      <c r="E135" s="26"/>
      <c r="F135" s="26"/>
      <c r="G135" s="26"/>
      <c r="H135" s="26"/>
      <c r="I135" s="26"/>
      <c r="J135" s="26"/>
      <c r="K135" s="26"/>
      <c r="L135" s="26"/>
      <c r="M135" s="26"/>
      <c r="N135" s="26"/>
      <c r="O135" s="26"/>
      <c r="P135" s="26"/>
      <c r="Q135" s="26"/>
      <c r="R135" s="26"/>
      <c r="S135" s="26"/>
      <c r="T135" s="26"/>
      <c r="U135" s="26"/>
      <c r="V135" s="81"/>
      <c r="W135" s="46"/>
      <c r="X135" s="47"/>
      <c r="Y135" s="47"/>
    </row>
    <row r="136" spans="1:25" ht="30.6" customHeight="1">
      <c r="A136" s="84">
        <f>'S4 Maquette'!B145</f>
        <v>0</v>
      </c>
      <c r="B136" s="84">
        <f>'S4 Maquette'!C145</f>
        <v>0</v>
      </c>
      <c r="C136" s="24" t="s">
        <v>327</v>
      </c>
      <c r="D136" s="26"/>
      <c r="E136" s="26"/>
      <c r="F136" s="26"/>
      <c r="G136" s="26"/>
      <c r="H136" s="26"/>
      <c r="I136" s="26"/>
      <c r="J136" s="26"/>
      <c r="K136" s="26"/>
      <c r="L136" s="26"/>
      <c r="M136" s="26"/>
      <c r="N136" s="26"/>
      <c r="O136" s="26"/>
      <c r="P136" s="26"/>
      <c r="Q136" s="26"/>
      <c r="R136" s="26"/>
      <c r="S136" s="26"/>
      <c r="T136" s="26"/>
      <c r="U136" s="26"/>
      <c r="V136" s="81"/>
      <c r="W136" s="46"/>
      <c r="X136" s="47"/>
      <c r="Y136" s="47"/>
    </row>
    <row r="137" spans="1:25" ht="30.6" customHeight="1">
      <c r="A137" s="84">
        <f>'S4 Maquette'!B146</f>
        <v>0</v>
      </c>
      <c r="B137" s="84">
        <f>'S4 Maquette'!C146</f>
        <v>0</v>
      </c>
      <c r="C137" s="24" t="s">
        <v>327</v>
      </c>
      <c r="D137" s="26"/>
      <c r="E137" s="26"/>
      <c r="F137" s="26"/>
      <c r="G137" s="26"/>
      <c r="H137" s="26"/>
      <c r="I137" s="26"/>
      <c r="J137" s="26"/>
      <c r="K137" s="26"/>
      <c r="L137" s="26"/>
      <c r="M137" s="26"/>
      <c r="N137" s="26"/>
      <c r="O137" s="26"/>
      <c r="P137" s="26"/>
      <c r="Q137" s="26"/>
      <c r="R137" s="26"/>
      <c r="S137" s="26"/>
      <c r="T137" s="26"/>
      <c r="U137" s="26"/>
      <c r="V137" s="81"/>
      <c r="W137" s="46"/>
      <c r="X137" s="47"/>
      <c r="Y137" s="47"/>
    </row>
    <row r="138" spans="1:25" ht="30.6" customHeight="1">
      <c r="A138" s="84">
        <f>'S4 Maquette'!B147</f>
        <v>0</v>
      </c>
      <c r="B138" s="84">
        <f>'S4 Maquette'!C147</f>
        <v>0</v>
      </c>
      <c r="C138" s="24" t="s">
        <v>327</v>
      </c>
      <c r="D138" s="26"/>
      <c r="E138" s="26"/>
      <c r="F138" s="26"/>
      <c r="G138" s="26"/>
      <c r="H138" s="26"/>
      <c r="I138" s="26"/>
      <c r="J138" s="26"/>
      <c r="K138" s="26"/>
      <c r="L138" s="26"/>
      <c r="M138" s="26"/>
      <c r="N138" s="26"/>
      <c r="O138" s="26"/>
      <c r="P138" s="26"/>
      <c r="Q138" s="26"/>
      <c r="R138" s="26"/>
      <c r="S138" s="26"/>
      <c r="T138" s="26"/>
      <c r="U138" s="26"/>
      <c r="V138" s="81"/>
      <c r="W138" s="46"/>
      <c r="X138" s="47"/>
      <c r="Y138" s="47"/>
    </row>
    <row r="139" spans="1:25" ht="30.6" customHeight="1">
      <c r="A139" s="84">
        <f>'S4 Maquette'!B148</f>
        <v>0</v>
      </c>
      <c r="B139" s="84">
        <f>'S4 Maquette'!C148</f>
        <v>0</v>
      </c>
      <c r="C139" s="24" t="s">
        <v>327</v>
      </c>
      <c r="D139" s="26"/>
      <c r="E139" s="26"/>
      <c r="F139" s="26"/>
      <c r="G139" s="26"/>
      <c r="H139" s="26"/>
      <c r="I139" s="26"/>
      <c r="J139" s="26"/>
      <c r="K139" s="26"/>
      <c r="L139" s="26"/>
      <c r="M139" s="26"/>
      <c r="N139" s="26"/>
      <c r="O139" s="26"/>
      <c r="P139" s="26"/>
      <c r="Q139" s="26"/>
      <c r="R139" s="26"/>
      <c r="S139" s="26"/>
      <c r="T139" s="26"/>
      <c r="U139" s="26"/>
      <c r="V139" s="81"/>
      <c r="W139" s="46"/>
      <c r="X139" s="47"/>
      <c r="Y139" s="47"/>
    </row>
    <row r="140" spans="1:25" ht="30.6" customHeight="1">
      <c r="A140" s="84">
        <f>'S4 Maquette'!B149</f>
        <v>0</v>
      </c>
      <c r="B140" s="84">
        <f>'S4 Maquette'!C149</f>
        <v>0</v>
      </c>
      <c r="C140" s="24" t="s">
        <v>327</v>
      </c>
      <c r="D140" s="26"/>
      <c r="E140" s="26"/>
      <c r="F140" s="26"/>
      <c r="G140" s="26"/>
      <c r="H140" s="26"/>
      <c r="I140" s="26"/>
      <c r="J140" s="26"/>
      <c r="K140" s="26"/>
      <c r="L140" s="26"/>
      <c r="M140" s="26"/>
      <c r="N140" s="26"/>
      <c r="O140" s="26"/>
      <c r="P140" s="26"/>
      <c r="Q140" s="26"/>
      <c r="R140" s="26"/>
      <c r="S140" s="26"/>
      <c r="T140" s="26"/>
      <c r="U140" s="26"/>
      <c r="V140" s="81"/>
      <c r="W140" s="46"/>
      <c r="X140" s="47"/>
      <c r="Y140" s="47"/>
    </row>
    <row r="141" spans="1:25" ht="30.6" customHeight="1">
      <c r="A141" s="84">
        <f>'S4 Maquette'!B150</f>
        <v>0</v>
      </c>
      <c r="B141" s="84">
        <f>'S4 Maquette'!C150</f>
        <v>0</v>
      </c>
      <c r="C141" s="24" t="s">
        <v>327</v>
      </c>
      <c r="D141" s="26"/>
      <c r="E141" s="26"/>
      <c r="F141" s="26"/>
      <c r="G141" s="26"/>
      <c r="H141" s="26"/>
      <c r="I141" s="26"/>
      <c r="J141" s="26"/>
      <c r="K141" s="26"/>
      <c r="L141" s="26"/>
      <c r="M141" s="26"/>
      <c r="N141" s="26"/>
      <c r="O141" s="26"/>
      <c r="P141" s="26"/>
      <c r="Q141" s="26"/>
      <c r="R141" s="26"/>
      <c r="S141" s="26"/>
      <c r="T141" s="26"/>
      <c r="U141" s="26"/>
      <c r="V141" s="81"/>
      <c r="W141" s="46"/>
      <c r="X141" s="47"/>
      <c r="Y141" s="47"/>
    </row>
    <row r="142" spans="1:25" ht="30.6" customHeight="1">
      <c r="A142" s="84">
        <f>'S4 Maquette'!B151</f>
        <v>0</v>
      </c>
      <c r="B142" s="84">
        <f>'S4 Maquette'!C151</f>
        <v>0</v>
      </c>
      <c r="C142" s="24" t="s">
        <v>327</v>
      </c>
      <c r="D142" s="26"/>
      <c r="E142" s="26"/>
      <c r="F142" s="26"/>
      <c r="G142" s="26"/>
      <c r="H142" s="26"/>
      <c r="I142" s="26"/>
      <c r="J142" s="26"/>
      <c r="K142" s="26"/>
      <c r="L142" s="26"/>
      <c r="M142" s="26"/>
      <c r="N142" s="26"/>
      <c r="O142" s="26"/>
      <c r="P142" s="26"/>
      <c r="Q142" s="26"/>
      <c r="R142" s="26"/>
      <c r="S142" s="26"/>
      <c r="T142" s="26"/>
      <c r="U142" s="26"/>
      <c r="V142" s="81"/>
      <c r="W142" s="46"/>
      <c r="X142" s="47"/>
      <c r="Y142" s="47"/>
    </row>
    <row r="143" spans="1:25" ht="30.6" customHeight="1">
      <c r="A143" s="84">
        <f>'S4 Maquette'!B152</f>
        <v>0</v>
      </c>
      <c r="B143" s="84">
        <f>'S4 Maquette'!C152</f>
        <v>0</v>
      </c>
      <c r="C143" s="24" t="s">
        <v>327</v>
      </c>
      <c r="D143" s="26"/>
      <c r="E143" s="26"/>
      <c r="F143" s="26"/>
      <c r="G143" s="26"/>
      <c r="H143" s="26"/>
      <c r="I143" s="26"/>
      <c r="J143" s="26"/>
      <c r="K143" s="26"/>
      <c r="L143" s="26"/>
      <c r="M143" s="26"/>
      <c r="N143" s="26"/>
      <c r="O143" s="26"/>
      <c r="P143" s="26"/>
      <c r="Q143" s="26"/>
      <c r="R143" s="26"/>
      <c r="S143" s="26"/>
      <c r="T143" s="26"/>
      <c r="U143" s="26"/>
      <c r="V143" s="81"/>
      <c r="W143" s="46"/>
      <c r="X143" s="47"/>
      <c r="Y143" s="47"/>
    </row>
    <row r="144" spans="1:25" ht="30.6" customHeight="1">
      <c r="A144" s="84">
        <f>'S4 Maquette'!B153</f>
        <v>0</v>
      </c>
      <c r="B144" s="84">
        <f>'S4 Maquette'!C153</f>
        <v>0</v>
      </c>
      <c r="C144" s="24" t="s">
        <v>327</v>
      </c>
      <c r="D144" s="26"/>
      <c r="E144" s="26"/>
      <c r="F144" s="26"/>
      <c r="G144" s="26"/>
      <c r="H144" s="26"/>
      <c r="I144" s="26"/>
      <c r="J144" s="26"/>
      <c r="K144" s="26"/>
      <c r="L144" s="26"/>
      <c r="M144" s="26"/>
      <c r="N144" s="26"/>
      <c r="O144" s="26"/>
      <c r="P144" s="26"/>
      <c r="Q144" s="26"/>
      <c r="R144" s="26"/>
      <c r="S144" s="26"/>
      <c r="T144" s="26"/>
      <c r="U144" s="26"/>
      <c r="V144" s="81"/>
      <c r="W144" s="46"/>
      <c r="X144" s="47"/>
      <c r="Y144" s="47"/>
    </row>
    <row r="145" spans="1:25" ht="30.6" customHeight="1">
      <c r="A145" s="84">
        <f>'S4 Maquette'!B154</f>
        <v>0</v>
      </c>
      <c r="B145" s="84">
        <f>'S4 Maquette'!C154</f>
        <v>0</v>
      </c>
      <c r="C145" s="24" t="s">
        <v>327</v>
      </c>
      <c r="D145" s="26"/>
      <c r="E145" s="26"/>
      <c r="F145" s="26"/>
      <c r="G145" s="26"/>
      <c r="H145" s="26"/>
      <c r="I145" s="26"/>
      <c r="J145" s="26"/>
      <c r="K145" s="26"/>
      <c r="L145" s="26"/>
      <c r="M145" s="26"/>
      <c r="N145" s="26"/>
      <c r="O145" s="26"/>
      <c r="P145" s="26"/>
      <c r="Q145" s="26"/>
      <c r="R145" s="26"/>
      <c r="S145" s="26"/>
      <c r="T145" s="26"/>
      <c r="U145" s="26"/>
      <c r="V145" s="81"/>
      <c r="W145" s="46"/>
      <c r="X145" s="47"/>
      <c r="Y145" s="47"/>
    </row>
    <row r="146" spans="1:25" ht="30.6" customHeight="1">
      <c r="A146" s="84">
        <f>'S4 Maquette'!B155</f>
        <v>0</v>
      </c>
      <c r="B146" s="84">
        <f>'S4 Maquette'!C155</f>
        <v>0</v>
      </c>
      <c r="C146" s="24" t="s">
        <v>327</v>
      </c>
      <c r="D146" s="26"/>
      <c r="E146" s="26"/>
      <c r="F146" s="26"/>
      <c r="G146" s="26"/>
      <c r="H146" s="26"/>
      <c r="I146" s="26"/>
      <c r="J146" s="26"/>
      <c r="K146" s="26"/>
      <c r="L146" s="26"/>
      <c r="M146" s="26"/>
      <c r="N146" s="26"/>
      <c r="O146" s="26"/>
      <c r="P146" s="26"/>
      <c r="Q146" s="26"/>
      <c r="R146" s="26"/>
      <c r="S146" s="26"/>
      <c r="T146" s="26"/>
      <c r="U146" s="26"/>
      <c r="V146" s="81"/>
      <c r="W146" s="46"/>
      <c r="X146" s="47"/>
      <c r="Y146" s="47"/>
    </row>
    <row r="147" spans="1:25" ht="30.6" customHeight="1">
      <c r="A147" s="84">
        <f>'S4 Maquette'!B156</f>
        <v>0</v>
      </c>
      <c r="B147" s="84">
        <f>'S4 Maquette'!C156</f>
        <v>0</v>
      </c>
      <c r="C147" s="24" t="s">
        <v>327</v>
      </c>
      <c r="D147" s="26"/>
      <c r="E147" s="26"/>
      <c r="F147" s="26"/>
      <c r="G147" s="26"/>
      <c r="H147" s="26"/>
      <c r="I147" s="26"/>
      <c r="J147" s="26"/>
      <c r="K147" s="26"/>
      <c r="L147" s="26"/>
      <c r="M147" s="26"/>
      <c r="N147" s="26"/>
      <c r="O147" s="26"/>
      <c r="P147" s="26"/>
      <c r="Q147" s="26"/>
      <c r="R147" s="26"/>
      <c r="S147" s="26"/>
      <c r="T147" s="26"/>
      <c r="U147" s="26"/>
      <c r="V147" s="81"/>
      <c r="W147" s="46"/>
      <c r="X147" s="47"/>
      <c r="Y147" s="47"/>
    </row>
    <row r="148" spans="1:25" ht="30.6" customHeight="1">
      <c r="A148" s="84">
        <f>'S4 Maquette'!B157</f>
        <v>0</v>
      </c>
      <c r="B148" s="84">
        <f>'S4 Maquette'!C157</f>
        <v>0</v>
      </c>
      <c r="C148" s="24" t="s">
        <v>327</v>
      </c>
      <c r="D148" s="26"/>
      <c r="E148" s="26"/>
      <c r="F148" s="26"/>
      <c r="G148" s="26"/>
      <c r="H148" s="26"/>
      <c r="I148" s="26"/>
      <c r="J148" s="26"/>
      <c r="K148" s="26"/>
      <c r="L148" s="26"/>
      <c r="M148" s="26"/>
      <c r="N148" s="26"/>
      <c r="O148" s="26"/>
      <c r="P148" s="26"/>
      <c r="Q148" s="26"/>
      <c r="R148" s="26"/>
      <c r="S148" s="26"/>
      <c r="T148" s="26"/>
      <c r="U148" s="26"/>
      <c r="V148" s="81"/>
      <c r="W148" s="46"/>
      <c r="X148" s="47"/>
      <c r="Y148" s="47"/>
    </row>
    <row r="149" spans="1:25" ht="30.6" customHeight="1">
      <c r="A149" s="84">
        <f>'S4 Maquette'!B158</f>
        <v>0</v>
      </c>
      <c r="B149" s="84">
        <f>'S4 Maquette'!C158</f>
        <v>0</v>
      </c>
      <c r="C149" s="24" t="s">
        <v>327</v>
      </c>
      <c r="D149" s="26"/>
      <c r="E149" s="26"/>
      <c r="F149" s="26"/>
      <c r="G149" s="26"/>
      <c r="H149" s="26"/>
      <c r="I149" s="26"/>
      <c r="J149" s="26"/>
      <c r="K149" s="26"/>
      <c r="L149" s="26"/>
      <c r="M149" s="26"/>
      <c r="N149" s="26"/>
      <c r="O149" s="26"/>
      <c r="P149" s="26"/>
      <c r="Q149" s="26"/>
      <c r="R149" s="26"/>
      <c r="S149" s="26"/>
      <c r="T149" s="26"/>
      <c r="U149" s="26"/>
      <c r="V149" s="81"/>
      <c r="W149" s="46"/>
      <c r="X149" s="47"/>
      <c r="Y149" s="47"/>
    </row>
    <row r="150" spans="1:25" ht="30.6" customHeight="1">
      <c r="A150" s="84">
        <f>'S4 Maquette'!B159</f>
        <v>0</v>
      </c>
      <c r="B150" s="84">
        <f>'S4 Maquette'!C159</f>
        <v>0</v>
      </c>
      <c r="C150" s="24" t="s">
        <v>327</v>
      </c>
      <c r="D150" s="26"/>
      <c r="E150" s="26"/>
      <c r="F150" s="26"/>
      <c r="G150" s="26"/>
      <c r="H150" s="26"/>
      <c r="I150" s="26"/>
      <c r="J150" s="26"/>
      <c r="K150" s="26"/>
      <c r="L150" s="26"/>
      <c r="M150" s="26"/>
      <c r="N150" s="26"/>
      <c r="O150" s="26"/>
      <c r="P150" s="26"/>
      <c r="Q150" s="26"/>
      <c r="R150" s="26"/>
      <c r="S150" s="26"/>
      <c r="T150" s="26"/>
      <c r="U150" s="26"/>
      <c r="V150" s="81"/>
      <c r="W150" s="46"/>
      <c r="X150" s="47"/>
      <c r="Y150" s="47"/>
    </row>
    <row r="151" spans="1:25" ht="30.6" customHeight="1">
      <c r="A151" s="84">
        <f>'S4 Maquette'!B160</f>
        <v>0</v>
      </c>
      <c r="B151" s="84">
        <f>'S4 Maquette'!C160</f>
        <v>0</v>
      </c>
      <c r="C151" s="24" t="s">
        <v>327</v>
      </c>
      <c r="D151" s="26"/>
      <c r="E151" s="26"/>
      <c r="F151" s="26"/>
      <c r="G151" s="26"/>
      <c r="H151" s="26"/>
      <c r="I151" s="26"/>
      <c r="J151" s="26"/>
      <c r="K151" s="26"/>
      <c r="L151" s="26"/>
      <c r="M151" s="26"/>
      <c r="N151" s="26"/>
      <c r="O151" s="26"/>
      <c r="P151" s="26"/>
      <c r="Q151" s="26"/>
      <c r="R151" s="26"/>
      <c r="S151" s="26"/>
      <c r="T151" s="26"/>
      <c r="U151" s="26"/>
      <c r="V151" s="81"/>
      <c r="W151" s="46"/>
      <c r="X151" s="47"/>
      <c r="Y151" s="47"/>
    </row>
    <row r="152" spans="1:25" ht="30.6" customHeight="1">
      <c r="A152" s="84">
        <f>'S4 Maquette'!B161</f>
        <v>0</v>
      </c>
      <c r="B152" s="84">
        <f>'S4 Maquette'!C161</f>
        <v>0</v>
      </c>
      <c r="C152" s="24" t="s">
        <v>327</v>
      </c>
      <c r="D152" s="26"/>
      <c r="E152" s="26"/>
      <c r="F152" s="26"/>
      <c r="G152" s="26"/>
      <c r="H152" s="26"/>
      <c r="I152" s="26"/>
      <c r="J152" s="26"/>
      <c r="K152" s="26"/>
      <c r="L152" s="26"/>
      <c r="M152" s="26"/>
      <c r="N152" s="26"/>
      <c r="O152" s="26"/>
      <c r="P152" s="26"/>
      <c r="Q152" s="26"/>
      <c r="R152" s="26"/>
      <c r="S152" s="26"/>
      <c r="T152" s="26"/>
      <c r="U152" s="26"/>
      <c r="V152" s="81"/>
      <c r="W152" s="46"/>
      <c r="X152" s="47"/>
      <c r="Y152" s="47"/>
    </row>
    <row r="153" spans="1:25" ht="30.6" customHeight="1">
      <c r="A153" s="84">
        <f>'S4 Maquette'!B162</f>
        <v>0</v>
      </c>
      <c r="B153" s="84">
        <f>'S4 Maquette'!C162</f>
        <v>0</v>
      </c>
      <c r="C153" s="24" t="s">
        <v>327</v>
      </c>
      <c r="D153" s="26"/>
      <c r="E153" s="26"/>
      <c r="F153" s="26"/>
      <c r="G153" s="26"/>
      <c r="H153" s="26"/>
      <c r="I153" s="26"/>
      <c r="J153" s="26"/>
      <c r="K153" s="26"/>
      <c r="L153" s="26"/>
      <c r="M153" s="26"/>
      <c r="N153" s="26"/>
      <c r="O153" s="26"/>
      <c r="P153" s="26"/>
      <c r="Q153" s="26"/>
      <c r="R153" s="26"/>
      <c r="S153" s="26"/>
      <c r="T153" s="26"/>
      <c r="U153" s="26"/>
      <c r="V153" s="81"/>
      <c r="W153" s="46"/>
      <c r="X153" s="47"/>
      <c r="Y153" s="47"/>
    </row>
    <row r="154" spans="1:25" ht="30.6" customHeight="1">
      <c r="A154" s="84">
        <f>'S4 Maquette'!B163</f>
        <v>0</v>
      </c>
      <c r="B154" s="84">
        <f>'S4 Maquette'!C163</f>
        <v>0</v>
      </c>
      <c r="C154" s="24" t="s">
        <v>327</v>
      </c>
      <c r="D154" s="26"/>
      <c r="E154" s="26"/>
      <c r="F154" s="26"/>
      <c r="G154" s="26"/>
      <c r="H154" s="26"/>
      <c r="I154" s="26"/>
      <c r="J154" s="26"/>
      <c r="K154" s="26"/>
      <c r="L154" s="26"/>
      <c r="M154" s="26"/>
      <c r="N154" s="26"/>
      <c r="O154" s="26"/>
      <c r="P154" s="26"/>
      <c r="Q154" s="26"/>
      <c r="R154" s="26"/>
      <c r="S154" s="26"/>
      <c r="T154" s="26"/>
      <c r="U154" s="26"/>
      <c r="V154" s="81"/>
      <c r="W154" s="46"/>
      <c r="X154" s="47"/>
      <c r="Y154" s="47"/>
    </row>
    <row r="155" spans="1:25" ht="30.6" customHeight="1">
      <c r="A155" s="84">
        <f>'S4 Maquette'!B164</f>
        <v>0</v>
      </c>
      <c r="B155" s="84">
        <f>'S4 Maquette'!C164</f>
        <v>0</v>
      </c>
      <c r="C155" s="24" t="s">
        <v>327</v>
      </c>
      <c r="D155" s="26"/>
      <c r="E155" s="26"/>
      <c r="F155" s="26"/>
      <c r="G155" s="26"/>
      <c r="H155" s="26"/>
      <c r="I155" s="26"/>
      <c r="J155" s="26"/>
      <c r="K155" s="26"/>
      <c r="L155" s="26"/>
      <c r="M155" s="26"/>
      <c r="N155" s="26"/>
      <c r="O155" s="26"/>
      <c r="P155" s="26"/>
      <c r="Q155" s="26"/>
      <c r="R155" s="26"/>
      <c r="S155" s="26"/>
      <c r="T155" s="26"/>
      <c r="U155" s="26"/>
      <c r="V155" s="81"/>
      <c r="W155" s="46"/>
      <c r="X155" s="47"/>
      <c r="Y155" s="47"/>
    </row>
    <row r="156" spans="1:25" ht="30.6" customHeight="1">
      <c r="A156" s="84">
        <f>'S4 Maquette'!B165</f>
        <v>0</v>
      </c>
      <c r="B156" s="84">
        <f>'S4 Maquette'!C165</f>
        <v>0</v>
      </c>
      <c r="C156" s="24" t="s">
        <v>327</v>
      </c>
      <c r="D156" s="26"/>
      <c r="E156" s="26"/>
      <c r="F156" s="26"/>
      <c r="G156" s="26"/>
      <c r="H156" s="26"/>
      <c r="I156" s="26"/>
      <c r="J156" s="26"/>
      <c r="K156" s="26"/>
      <c r="L156" s="26"/>
      <c r="M156" s="26"/>
      <c r="N156" s="26"/>
      <c r="O156" s="26"/>
      <c r="P156" s="26"/>
      <c r="Q156" s="26"/>
      <c r="R156" s="26"/>
      <c r="S156" s="26"/>
      <c r="T156" s="26"/>
      <c r="U156" s="26"/>
      <c r="V156" s="81"/>
      <c r="W156" s="46"/>
      <c r="X156" s="47"/>
      <c r="Y156" s="47"/>
    </row>
    <row r="157" spans="1:25" ht="30.6" customHeight="1">
      <c r="A157" s="84">
        <f>'S4 Maquette'!B166</f>
        <v>0</v>
      </c>
      <c r="B157" s="84">
        <f>'S4 Maquette'!C166</f>
        <v>0</v>
      </c>
      <c r="C157" s="24" t="s">
        <v>327</v>
      </c>
      <c r="D157" s="26"/>
      <c r="E157" s="26"/>
      <c r="F157" s="26"/>
      <c r="G157" s="26"/>
      <c r="H157" s="26"/>
      <c r="I157" s="26"/>
      <c r="J157" s="26"/>
      <c r="K157" s="26"/>
      <c r="L157" s="26"/>
      <c r="M157" s="26"/>
      <c r="N157" s="26"/>
      <c r="O157" s="26"/>
      <c r="P157" s="26"/>
      <c r="Q157" s="26"/>
      <c r="R157" s="26"/>
      <c r="S157" s="26"/>
      <c r="T157" s="26"/>
      <c r="U157" s="26"/>
      <c r="V157" s="81"/>
      <c r="W157" s="46"/>
      <c r="X157" s="47"/>
      <c r="Y157" s="47"/>
    </row>
    <row r="158" spans="1:25" ht="30.6" customHeight="1">
      <c r="A158" s="84">
        <f>'S4 Maquette'!B167</f>
        <v>0</v>
      </c>
      <c r="B158" s="84">
        <f>'S4 Maquette'!C167</f>
        <v>0</v>
      </c>
      <c r="C158" s="24" t="s">
        <v>327</v>
      </c>
      <c r="D158" s="26"/>
      <c r="E158" s="26"/>
      <c r="F158" s="26"/>
      <c r="G158" s="26"/>
      <c r="H158" s="26"/>
      <c r="I158" s="26"/>
      <c r="J158" s="26"/>
      <c r="K158" s="26"/>
      <c r="L158" s="26"/>
      <c r="M158" s="26"/>
      <c r="N158" s="26"/>
      <c r="O158" s="26"/>
      <c r="P158" s="26"/>
      <c r="Q158" s="26"/>
      <c r="R158" s="26"/>
      <c r="S158" s="26"/>
      <c r="T158" s="26"/>
      <c r="U158" s="26"/>
      <c r="V158" s="81"/>
      <c r="W158" s="46"/>
      <c r="X158" s="47"/>
      <c r="Y158" s="47"/>
    </row>
    <row r="159" spans="1:25" ht="30.6" customHeight="1">
      <c r="A159" s="84">
        <f>'S4 Maquette'!B168</f>
        <v>0</v>
      </c>
      <c r="B159" s="84">
        <f>'S4 Maquette'!C168</f>
        <v>0</v>
      </c>
      <c r="C159" s="24" t="s">
        <v>327</v>
      </c>
      <c r="D159" s="26"/>
      <c r="E159" s="26"/>
      <c r="F159" s="26"/>
      <c r="G159" s="26"/>
      <c r="H159" s="26"/>
      <c r="I159" s="26"/>
      <c r="J159" s="26"/>
      <c r="K159" s="26"/>
      <c r="L159" s="26"/>
      <c r="M159" s="26"/>
      <c r="N159" s="26"/>
      <c r="O159" s="26"/>
      <c r="P159" s="26"/>
      <c r="Q159" s="26"/>
      <c r="R159" s="26"/>
      <c r="S159" s="26"/>
      <c r="T159" s="26"/>
      <c r="U159" s="26"/>
      <c r="V159" s="81"/>
      <c r="W159" s="46"/>
      <c r="X159" s="47"/>
      <c r="Y159" s="47"/>
    </row>
    <row r="160" spans="1:25" ht="30.6" customHeight="1">
      <c r="A160" s="84">
        <f>'S4 Maquette'!B169</f>
        <v>0</v>
      </c>
      <c r="B160" s="84">
        <f>'S4 Maquette'!C169</f>
        <v>0</v>
      </c>
      <c r="C160" s="24" t="s">
        <v>327</v>
      </c>
      <c r="D160" s="26"/>
      <c r="E160" s="26"/>
      <c r="F160" s="26"/>
      <c r="G160" s="26"/>
      <c r="H160" s="26"/>
      <c r="I160" s="26"/>
      <c r="J160" s="26"/>
      <c r="K160" s="26"/>
      <c r="L160" s="26"/>
      <c r="M160" s="26"/>
      <c r="N160" s="26"/>
      <c r="O160" s="26"/>
      <c r="P160" s="26"/>
      <c r="Q160" s="26"/>
      <c r="R160" s="26"/>
      <c r="S160" s="26"/>
      <c r="T160" s="26"/>
      <c r="U160" s="26"/>
      <c r="V160" s="81"/>
      <c r="W160" s="46"/>
      <c r="X160" s="47"/>
      <c r="Y160" s="47"/>
    </row>
    <row r="161" spans="1:25" ht="30.6" customHeight="1">
      <c r="A161" s="84">
        <f>'S4 Maquette'!B170</f>
        <v>0</v>
      </c>
      <c r="B161" s="84">
        <f>'S4 Maquette'!C170</f>
        <v>0</v>
      </c>
      <c r="C161" s="24" t="s">
        <v>327</v>
      </c>
      <c r="D161" s="26"/>
      <c r="E161" s="26"/>
      <c r="F161" s="26"/>
      <c r="G161" s="26"/>
      <c r="H161" s="26"/>
      <c r="I161" s="26"/>
      <c r="J161" s="26"/>
      <c r="K161" s="26"/>
      <c r="L161" s="26"/>
      <c r="M161" s="26"/>
      <c r="N161" s="26"/>
      <c r="O161" s="26"/>
      <c r="P161" s="26"/>
      <c r="Q161" s="26"/>
      <c r="R161" s="26"/>
      <c r="S161" s="26"/>
      <c r="T161" s="26"/>
      <c r="U161" s="26"/>
      <c r="V161" s="81"/>
      <c r="W161" s="46"/>
      <c r="X161" s="47"/>
      <c r="Y161" s="47"/>
    </row>
    <row r="162" spans="1:25" ht="30.6" customHeight="1">
      <c r="A162" s="84">
        <f>'S4 Maquette'!B171</f>
        <v>0</v>
      </c>
      <c r="B162" s="84">
        <f>'S4 Maquette'!C171</f>
        <v>0</v>
      </c>
      <c r="C162" s="24" t="s">
        <v>327</v>
      </c>
      <c r="D162" s="26"/>
      <c r="E162" s="26"/>
      <c r="F162" s="26"/>
      <c r="G162" s="26"/>
      <c r="H162" s="26"/>
      <c r="I162" s="26"/>
      <c r="J162" s="26"/>
      <c r="K162" s="26"/>
      <c r="L162" s="26"/>
      <c r="M162" s="26"/>
      <c r="N162" s="26"/>
      <c r="O162" s="26"/>
      <c r="P162" s="26"/>
      <c r="Q162" s="26"/>
      <c r="R162" s="26"/>
      <c r="S162" s="26"/>
      <c r="T162" s="26"/>
      <c r="U162" s="26"/>
      <c r="V162" s="81"/>
      <c r="W162" s="46"/>
      <c r="X162" s="47"/>
      <c r="Y162" s="47"/>
    </row>
    <row r="163" spans="1:25" ht="30.6" customHeight="1">
      <c r="A163" s="84">
        <f>'S4 Maquette'!B172</f>
        <v>0</v>
      </c>
      <c r="B163" s="84">
        <f>'S4 Maquette'!C172</f>
        <v>0</v>
      </c>
      <c r="C163" s="24" t="s">
        <v>327</v>
      </c>
      <c r="D163" s="26"/>
      <c r="E163" s="26"/>
      <c r="F163" s="26"/>
      <c r="G163" s="26"/>
      <c r="H163" s="26"/>
      <c r="I163" s="26"/>
      <c r="J163" s="26"/>
      <c r="K163" s="26"/>
      <c r="L163" s="26"/>
      <c r="M163" s="26"/>
      <c r="N163" s="26"/>
      <c r="O163" s="26"/>
      <c r="P163" s="26"/>
      <c r="Q163" s="26"/>
      <c r="R163" s="26"/>
      <c r="S163" s="26"/>
      <c r="T163" s="26"/>
      <c r="U163" s="26"/>
      <c r="V163" s="81"/>
      <c r="W163" s="46"/>
      <c r="X163" s="47"/>
      <c r="Y163" s="47"/>
    </row>
    <row r="164" spans="1:25" ht="30.6" customHeight="1">
      <c r="A164" s="84">
        <f>'S4 Maquette'!B173</f>
        <v>0</v>
      </c>
      <c r="B164" s="84">
        <f>'S4 Maquette'!C173</f>
        <v>0</v>
      </c>
      <c r="C164" s="24" t="s">
        <v>327</v>
      </c>
      <c r="D164" s="26"/>
      <c r="E164" s="26"/>
      <c r="F164" s="26"/>
      <c r="G164" s="26"/>
      <c r="H164" s="26"/>
      <c r="I164" s="26"/>
      <c r="J164" s="26"/>
      <c r="K164" s="26"/>
      <c r="L164" s="26"/>
      <c r="M164" s="26"/>
      <c r="N164" s="26"/>
      <c r="O164" s="26"/>
      <c r="P164" s="26"/>
      <c r="Q164" s="26"/>
      <c r="R164" s="26"/>
      <c r="S164" s="26"/>
      <c r="T164" s="26"/>
      <c r="U164" s="26"/>
      <c r="V164" s="81"/>
      <c r="W164" s="46"/>
      <c r="X164" s="47"/>
      <c r="Y164" s="47"/>
    </row>
    <row r="165" spans="1:25" ht="30.6" customHeight="1">
      <c r="A165" s="84">
        <f>'S4 Maquette'!B174</f>
        <v>0</v>
      </c>
      <c r="B165" s="84">
        <f>'S4 Maquette'!C174</f>
        <v>0</v>
      </c>
      <c r="C165" s="24" t="s">
        <v>327</v>
      </c>
      <c r="D165" s="26"/>
      <c r="E165" s="26"/>
      <c r="F165" s="26"/>
      <c r="G165" s="26"/>
      <c r="H165" s="26"/>
      <c r="I165" s="26"/>
      <c r="J165" s="26"/>
      <c r="K165" s="26"/>
      <c r="L165" s="26"/>
      <c r="M165" s="26"/>
      <c r="N165" s="26"/>
      <c r="O165" s="26"/>
      <c r="P165" s="26"/>
      <c r="Q165" s="26"/>
      <c r="R165" s="26"/>
      <c r="S165" s="26"/>
      <c r="T165" s="26"/>
      <c r="U165" s="26"/>
      <c r="V165" s="81"/>
      <c r="W165" s="46"/>
      <c r="X165" s="47"/>
      <c r="Y165" s="47"/>
    </row>
    <row r="166" spans="1:25" ht="30.6" customHeight="1">
      <c r="A166" s="84">
        <f>'S4 Maquette'!B175</f>
        <v>0</v>
      </c>
      <c r="B166" s="84">
        <f>'S4 Maquette'!C175</f>
        <v>0</v>
      </c>
      <c r="C166" s="24" t="s">
        <v>327</v>
      </c>
      <c r="D166" s="26"/>
      <c r="E166" s="26"/>
      <c r="F166" s="26"/>
      <c r="G166" s="26"/>
      <c r="H166" s="26"/>
      <c r="I166" s="26"/>
      <c r="J166" s="26"/>
      <c r="K166" s="26"/>
      <c r="L166" s="26"/>
      <c r="M166" s="26"/>
      <c r="N166" s="26"/>
      <c r="O166" s="26"/>
      <c r="P166" s="26"/>
      <c r="Q166" s="26"/>
      <c r="R166" s="26"/>
      <c r="S166" s="26"/>
      <c r="T166" s="26"/>
      <c r="U166" s="26"/>
      <c r="V166" s="81"/>
      <c r="W166" s="46"/>
      <c r="X166" s="47"/>
      <c r="Y166" s="47"/>
    </row>
    <row r="167" spans="1:25" ht="30.6" customHeight="1">
      <c r="A167" s="84">
        <f>'S4 Maquette'!B176</f>
        <v>0</v>
      </c>
      <c r="B167" s="84">
        <f>'S4 Maquette'!C176</f>
        <v>0</v>
      </c>
      <c r="C167" s="24" t="s">
        <v>327</v>
      </c>
      <c r="D167" s="26"/>
      <c r="E167" s="26"/>
      <c r="F167" s="26"/>
      <c r="G167" s="26"/>
      <c r="H167" s="26"/>
      <c r="I167" s="26"/>
      <c r="J167" s="26"/>
      <c r="K167" s="26"/>
      <c r="L167" s="26"/>
      <c r="M167" s="26"/>
      <c r="N167" s="26"/>
      <c r="O167" s="26"/>
      <c r="P167" s="26"/>
      <c r="Q167" s="26"/>
      <c r="R167" s="26"/>
      <c r="S167" s="26"/>
      <c r="T167" s="26"/>
      <c r="U167" s="26"/>
      <c r="V167" s="81"/>
      <c r="W167" s="46"/>
      <c r="X167" s="47"/>
      <c r="Y167" s="47"/>
    </row>
    <row r="168" spans="1:25" ht="30.6" customHeight="1">
      <c r="A168" s="84">
        <f>'S4 Maquette'!B177</f>
        <v>0</v>
      </c>
      <c r="B168" s="84">
        <f>'S4 Maquette'!C177</f>
        <v>0</v>
      </c>
      <c r="C168" s="24" t="s">
        <v>327</v>
      </c>
      <c r="D168" s="26"/>
      <c r="E168" s="26"/>
      <c r="F168" s="26"/>
      <c r="G168" s="26"/>
      <c r="H168" s="26"/>
      <c r="I168" s="26"/>
      <c r="J168" s="26"/>
      <c r="K168" s="26"/>
      <c r="L168" s="26"/>
      <c r="M168" s="26"/>
      <c r="N168" s="26"/>
      <c r="O168" s="26"/>
      <c r="P168" s="26"/>
      <c r="Q168" s="26"/>
      <c r="R168" s="26"/>
      <c r="S168" s="26"/>
      <c r="T168" s="26"/>
      <c r="U168" s="26"/>
      <c r="V168" s="81"/>
      <c r="W168" s="46"/>
      <c r="X168" s="47"/>
      <c r="Y168" s="47"/>
    </row>
    <row r="169" spans="1:25" ht="30.6" customHeight="1">
      <c r="A169" s="84">
        <f>'S4 Maquette'!B178</f>
        <v>0</v>
      </c>
      <c r="B169" s="84">
        <f>'S4 Maquette'!C178</f>
        <v>0</v>
      </c>
      <c r="C169" s="24" t="s">
        <v>327</v>
      </c>
      <c r="D169" s="26"/>
      <c r="E169" s="26"/>
      <c r="F169" s="26"/>
      <c r="G169" s="26"/>
      <c r="H169" s="26"/>
      <c r="I169" s="26"/>
      <c r="J169" s="26"/>
      <c r="K169" s="26"/>
      <c r="L169" s="26"/>
      <c r="M169" s="26"/>
      <c r="N169" s="26"/>
      <c r="O169" s="26"/>
      <c r="P169" s="26"/>
      <c r="Q169" s="26"/>
      <c r="R169" s="26"/>
      <c r="S169" s="26"/>
      <c r="T169" s="26"/>
      <c r="U169" s="26"/>
      <c r="V169" s="81"/>
      <c r="W169" s="46"/>
      <c r="X169" s="47"/>
      <c r="Y169" s="47"/>
    </row>
    <row r="170" spans="1:25" ht="30.6" customHeight="1">
      <c r="A170" s="84">
        <f>'S4 Maquette'!B179</f>
        <v>0</v>
      </c>
      <c r="B170" s="84">
        <f>'S4 Maquette'!C179</f>
        <v>0</v>
      </c>
      <c r="C170" s="24" t="s">
        <v>327</v>
      </c>
      <c r="D170" s="26"/>
      <c r="E170" s="26"/>
      <c r="F170" s="26"/>
      <c r="G170" s="26"/>
      <c r="H170" s="26"/>
      <c r="I170" s="26"/>
      <c r="J170" s="26"/>
      <c r="K170" s="26"/>
      <c r="L170" s="26"/>
      <c r="M170" s="26"/>
      <c r="N170" s="26"/>
      <c r="O170" s="26"/>
      <c r="P170" s="26"/>
      <c r="Q170" s="26"/>
      <c r="R170" s="26"/>
      <c r="S170" s="26"/>
      <c r="T170" s="26"/>
      <c r="U170" s="26"/>
      <c r="V170" s="81"/>
      <c r="W170" s="46"/>
      <c r="X170" s="47"/>
      <c r="Y170" s="47"/>
    </row>
    <row r="171" spans="1:25" ht="30.6" customHeight="1">
      <c r="A171" s="84">
        <f>'S4 Maquette'!B180</f>
        <v>0</v>
      </c>
      <c r="B171" s="84">
        <f>'S4 Maquette'!C180</f>
        <v>0</v>
      </c>
      <c r="C171" s="24" t="s">
        <v>327</v>
      </c>
      <c r="D171" s="26"/>
      <c r="E171" s="26"/>
      <c r="F171" s="26"/>
      <c r="G171" s="26"/>
      <c r="H171" s="26"/>
      <c r="I171" s="26"/>
      <c r="J171" s="26"/>
      <c r="K171" s="26"/>
      <c r="L171" s="26"/>
      <c r="M171" s="26"/>
      <c r="N171" s="26"/>
      <c r="O171" s="26"/>
      <c r="P171" s="26"/>
      <c r="Q171" s="26"/>
      <c r="R171" s="26"/>
      <c r="S171" s="26"/>
      <c r="T171" s="26"/>
      <c r="U171" s="26"/>
      <c r="V171" s="81"/>
      <c r="W171" s="46"/>
      <c r="X171" s="47"/>
      <c r="Y171" s="47"/>
    </row>
    <row r="172" spans="1:25" ht="30.6" customHeight="1">
      <c r="A172" s="84">
        <f>'S4 Maquette'!B181</f>
        <v>0</v>
      </c>
      <c r="B172" s="84">
        <f>'S4 Maquette'!C181</f>
        <v>0</v>
      </c>
      <c r="C172" s="24" t="s">
        <v>327</v>
      </c>
      <c r="D172" s="26"/>
      <c r="E172" s="26"/>
      <c r="F172" s="26"/>
      <c r="G172" s="26"/>
      <c r="H172" s="26"/>
      <c r="I172" s="26"/>
      <c r="J172" s="26"/>
      <c r="K172" s="26"/>
      <c r="L172" s="26"/>
      <c r="M172" s="26"/>
      <c r="N172" s="26"/>
      <c r="O172" s="26"/>
      <c r="P172" s="26"/>
      <c r="Q172" s="26"/>
      <c r="R172" s="26"/>
      <c r="S172" s="26"/>
      <c r="T172" s="26"/>
      <c r="U172" s="26"/>
      <c r="V172" s="81"/>
      <c r="W172" s="46"/>
      <c r="X172" s="47"/>
      <c r="Y172" s="47"/>
    </row>
    <row r="173" spans="1:25" ht="30.6" customHeight="1">
      <c r="A173" s="84">
        <f>'S4 Maquette'!B182</f>
        <v>0</v>
      </c>
      <c r="B173" s="84">
        <f>'S4 Maquette'!C182</f>
        <v>0</v>
      </c>
      <c r="C173" s="24" t="s">
        <v>327</v>
      </c>
      <c r="D173" s="26"/>
      <c r="E173" s="26"/>
      <c r="F173" s="26"/>
      <c r="G173" s="26"/>
      <c r="H173" s="26"/>
      <c r="I173" s="26"/>
      <c r="J173" s="26"/>
      <c r="K173" s="26"/>
      <c r="L173" s="26"/>
      <c r="M173" s="26"/>
      <c r="N173" s="26"/>
      <c r="O173" s="26"/>
      <c r="P173" s="26"/>
      <c r="Q173" s="26"/>
      <c r="R173" s="26"/>
      <c r="S173" s="26"/>
      <c r="T173" s="26"/>
      <c r="U173" s="26"/>
      <c r="V173" s="81"/>
      <c r="W173" s="46"/>
      <c r="X173" s="47"/>
      <c r="Y173" s="47"/>
    </row>
    <row r="174" spans="1:25" ht="30.6" customHeight="1">
      <c r="A174" s="84">
        <f>'S4 Maquette'!B183</f>
        <v>0</v>
      </c>
      <c r="B174" s="84">
        <f>'S4 Maquette'!C183</f>
        <v>0</v>
      </c>
      <c r="C174" s="24" t="s">
        <v>327</v>
      </c>
      <c r="D174" s="26"/>
      <c r="E174" s="26"/>
      <c r="F174" s="26"/>
      <c r="G174" s="26"/>
      <c r="H174" s="26"/>
      <c r="I174" s="26"/>
      <c r="J174" s="26"/>
      <c r="K174" s="26"/>
      <c r="L174" s="26"/>
      <c r="M174" s="26"/>
      <c r="N174" s="26"/>
      <c r="O174" s="26"/>
      <c r="P174" s="26"/>
      <c r="Q174" s="26"/>
      <c r="R174" s="26"/>
      <c r="S174" s="26"/>
      <c r="T174" s="26"/>
      <c r="U174" s="26"/>
      <c r="V174" s="81"/>
      <c r="W174" s="46"/>
      <c r="X174" s="47"/>
      <c r="Y174" s="47"/>
    </row>
    <row r="175" spans="1:25" ht="30.6" customHeight="1">
      <c r="A175" s="84">
        <f>'S4 Maquette'!B184</f>
        <v>0</v>
      </c>
      <c r="B175" s="84">
        <f>'S4 Maquette'!C184</f>
        <v>0</v>
      </c>
      <c r="C175" s="24" t="s">
        <v>327</v>
      </c>
      <c r="D175" s="26"/>
      <c r="E175" s="26"/>
      <c r="F175" s="26"/>
      <c r="G175" s="26"/>
      <c r="H175" s="26"/>
      <c r="I175" s="26"/>
      <c r="J175" s="26"/>
      <c r="K175" s="26"/>
      <c r="L175" s="26"/>
      <c r="M175" s="26"/>
      <c r="N175" s="26"/>
      <c r="O175" s="26"/>
      <c r="P175" s="26"/>
      <c r="Q175" s="26"/>
      <c r="R175" s="26"/>
      <c r="S175" s="26"/>
      <c r="T175" s="26"/>
      <c r="U175" s="26"/>
      <c r="V175" s="81"/>
      <c r="W175" s="46"/>
      <c r="X175" s="47"/>
      <c r="Y175" s="47"/>
    </row>
    <row r="176" spans="1:25" ht="30.6" customHeight="1">
      <c r="A176" s="84">
        <f>'S4 Maquette'!B185</f>
        <v>0</v>
      </c>
      <c r="B176" s="84">
        <f>'S4 Maquette'!C185</f>
        <v>0</v>
      </c>
      <c r="C176" s="24" t="s">
        <v>327</v>
      </c>
      <c r="D176" s="26"/>
      <c r="E176" s="26"/>
      <c r="F176" s="26"/>
      <c r="G176" s="26"/>
      <c r="H176" s="26"/>
      <c r="I176" s="26"/>
      <c r="J176" s="26"/>
      <c r="K176" s="26"/>
      <c r="L176" s="26"/>
      <c r="M176" s="26"/>
      <c r="N176" s="26"/>
      <c r="O176" s="26"/>
      <c r="P176" s="26"/>
      <c r="Q176" s="26"/>
      <c r="R176" s="26"/>
      <c r="S176" s="26"/>
      <c r="T176" s="26"/>
      <c r="U176" s="26"/>
      <c r="V176" s="81"/>
      <c r="W176" s="46"/>
      <c r="X176" s="47"/>
      <c r="Y176" s="47"/>
    </row>
    <row r="177" spans="1:25" ht="30.6" customHeight="1">
      <c r="A177" s="84">
        <f>'S4 Maquette'!B186</f>
        <v>0</v>
      </c>
      <c r="B177" s="84">
        <f>'S4 Maquette'!C186</f>
        <v>0</v>
      </c>
      <c r="C177" s="24" t="s">
        <v>327</v>
      </c>
      <c r="D177" s="26"/>
      <c r="E177" s="26"/>
      <c r="F177" s="26"/>
      <c r="G177" s="26"/>
      <c r="H177" s="26"/>
      <c r="I177" s="26"/>
      <c r="J177" s="26"/>
      <c r="K177" s="26"/>
      <c r="L177" s="26"/>
      <c r="M177" s="26"/>
      <c r="N177" s="26"/>
      <c r="O177" s="26"/>
      <c r="P177" s="26"/>
      <c r="Q177" s="26"/>
      <c r="R177" s="26"/>
      <c r="S177" s="26"/>
      <c r="T177" s="26"/>
      <c r="U177" s="26"/>
      <c r="V177" s="81"/>
      <c r="W177" s="46"/>
      <c r="X177" s="47"/>
      <c r="Y177" s="47"/>
    </row>
    <row r="178" spans="1:25" ht="30.6" customHeight="1">
      <c r="A178" s="84">
        <f>'S4 Maquette'!B187</f>
        <v>0</v>
      </c>
      <c r="B178" s="84">
        <f>'S4 Maquette'!C187</f>
        <v>0</v>
      </c>
      <c r="C178" s="24" t="s">
        <v>327</v>
      </c>
      <c r="D178" s="26"/>
      <c r="E178" s="26"/>
      <c r="F178" s="26"/>
      <c r="G178" s="26"/>
      <c r="H178" s="26"/>
      <c r="I178" s="26"/>
      <c r="J178" s="26"/>
      <c r="K178" s="26"/>
      <c r="L178" s="26"/>
      <c r="M178" s="26"/>
      <c r="N178" s="26"/>
      <c r="O178" s="26"/>
      <c r="P178" s="26"/>
      <c r="Q178" s="26"/>
      <c r="R178" s="26"/>
      <c r="S178" s="26"/>
      <c r="T178" s="26"/>
      <c r="U178" s="26"/>
      <c r="V178" s="81"/>
      <c r="W178" s="46"/>
      <c r="X178" s="47"/>
      <c r="Y178" s="47"/>
    </row>
    <row r="179" spans="1:25" ht="30.6" customHeight="1">
      <c r="A179" s="84">
        <f>'S4 Maquette'!B188</f>
        <v>0</v>
      </c>
      <c r="B179" s="84">
        <f>'S4 Maquette'!C188</f>
        <v>0</v>
      </c>
      <c r="C179" s="24" t="s">
        <v>327</v>
      </c>
      <c r="D179" s="26"/>
      <c r="E179" s="26"/>
      <c r="F179" s="26"/>
      <c r="G179" s="26"/>
      <c r="H179" s="26"/>
      <c r="I179" s="26"/>
      <c r="J179" s="26"/>
      <c r="K179" s="26"/>
      <c r="L179" s="26"/>
      <c r="M179" s="26"/>
      <c r="N179" s="26"/>
      <c r="O179" s="26"/>
      <c r="P179" s="26"/>
      <c r="Q179" s="26"/>
      <c r="R179" s="26"/>
      <c r="S179" s="26"/>
      <c r="T179" s="26"/>
      <c r="U179" s="26"/>
      <c r="V179" s="81"/>
      <c r="W179" s="46"/>
      <c r="X179" s="47"/>
      <c r="Y179" s="47"/>
    </row>
    <row r="180" spans="1:25" ht="30.6" customHeight="1">
      <c r="A180" s="84">
        <f>'S4 Maquette'!B189</f>
        <v>0</v>
      </c>
      <c r="B180" s="84">
        <f>'S4 Maquette'!C189</f>
        <v>0</v>
      </c>
      <c r="C180" s="24" t="s">
        <v>327</v>
      </c>
      <c r="D180" s="26"/>
      <c r="E180" s="26"/>
      <c r="F180" s="26"/>
      <c r="G180" s="26"/>
      <c r="H180" s="26"/>
      <c r="I180" s="26"/>
      <c r="J180" s="26"/>
      <c r="K180" s="26"/>
      <c r="L180" s="26"/>
      <c r="M180" s="26"/>
      <c r="N180" s="26"/>
      <c r="O180" s="26"/>
      <c r="P180" s="26"/>
      <c r="Q180" s="26"/>
      <c r="R180" s="26"/>
      <c r="S180" s="26"/>
      <c r="T180" s="26"/>
      <c r="U180" s="26"/>
      <c r="V180" s="81"/>
      <c r="W180" s="46"/>
      <c r="X180" s="47"/>
      <c r="Y180" s="47"/>
    </row>
    <row r="181" spans="1:25" ht="30.6" customHeight="1">
      <c r="A181" s="84">
        <f>'S4 Maquette'!B190</f>
        <v>0</v>
      </c>
      <c r="B181" s="84">
        <f>'S4 Maquette'!C190</f>
        <v>0</v>
      </c>
      <c r="C181" s="24" t="s">
        <v>327</v>
      </c>
      <c r="D181" s="26"/>
      <c r="E181" s="26"/>
      <c r="F181" s="26"/>
      <c r="G181" s="26"/>
      <c r="H181" s="26"/>
      <c r="I181" s="26"/>
      <c r="J181" s="26"/>
      <c r="K181" s="26"/>
      <c r="L181" s="26"/>
      <c r="M181" s="26"/>
      <c r="N181" s="26"/>
      <c r="O181" s="26"/>
      <c r="P181" s="26"/>
      <c r="Q181" s="26"/>
      <c r="R181" s="26"/>
      <c r="S181" s="26"/>
      <c r="T181" s="26"/>
      <c r="U181" s="26"/>
      <c r="V181" s="81"/>
      <c r="W181" s="46"/>
      <c r="X181" s="47"/>
      <c r="Y181" s="47"/>
    </row>
    <row r="182" spans="1:25" ht="30.6" customHeight="1">
      <c r="A182" s="84">
        <f>'S4 Maquette'!B191</f>
        <v>0</v>
      </c>
      <c r="B182" s="84">
        <f>'S4 Maquette'!C191</f>
        <v>0</v>
      </c>
      <c r="C182" s="24" t="s">
        <v>327</v>
      </c>
      <c r="D182" s="26"/>
      <c r="E182" s="26"/>
      <c r="F182" s="26"/>
      <c r="G182" s="26"/>
      <c r="H182" s="26"/>
      <c r="I182" s="26"/>
      <c r="J182" s="26"/>
      <c r="K182" s="26"/>
      <c r="L182" s="26"/>
      <c r="M182" s="26"/>
      <c r="N182" s="26"/>
      <c r="O182" s="26"/>
      <c r="P182" s="26"/>
      <c r="Q182" s="26"/>
      <c r="R182" s="26"/>
      <c r="S182" s="26"/>
      <c r="T182" s="26"/>
      <c r="U182" s="26"/>
      <c r="V182" s="81"/>
      <c r="W182" s="46"/>
      <c r="X182" s="47"/>
      <c r="Y182" s="47"/>
    </row>
    <row r="183" spans="1:25" ht="30.6" customHeight="1">
      <c r="A183" s="84">
        <f>'S4 Maquette'!B192</f>
        <v>0</v>
      </c>
      <c r="B183" s="84">
        <f>'S4 Maquette'!C192</f>
        <v>0</v>
      </c>
      <c r="C183" s="24" t="s">
        <v>327</v>
      </c>
      <c r="D183" s="26"/>
      <c r="E183" s="26"/>
      <c r="F183" s="26"/>
      <c r="G183" s="26"/>
      <c r="H183" s="26"/>
      <c r="I183" s="26"/>
      <c r="J183" s="26"/>
      <c r="K183" s="26"/>
      <c r="L183" s="26"/>
      <c r="M183" s="26"/>
      <c r="N183" s="26"/>
      <c r="O183" s="26"/>
      <c r="P183" s="26"/>
      <c r="Q183" s="26"/>
      <c r="R183" s="26"/>
      <c r="S183" s="26"/>
      <c r="T183" s="26"/>
      <c r="U183" s="26"/>
      <c r="V183" s="81"/>
      <c r="W183" s="46"/>
      <c r="X183" s="47"/>
      <c r="Y183" s="47"/>
    </row>
    <row r="184" spans="1:25" ht="30.6" customHeight="1">
      <c r="A184" s="84">
        <f>'S4 Maquette'!B193</f>
        <v>0</v>
      </c>
      <c r="B184" s="84">
        <f>'S4 Maquette'!C193</f>
        <v>0</v>
      </c>
      <c r="C184" s="24" t="s">
        <v>327</v>
      </c>
      <c r="D184" s="26"/>
      <c r="E184" s="26"/>
      <c r="F184" s="26"/>
      <c r="G184" s="26"/>
      <c r="H184" s="26"/>
      <c r="I184" s="26"/>
      <c r="J184" s="26"/>
      <c r="K184" s="26"/>
      <c r="L184" s="26"/>
      <c r="M184" s="26"/>
      <c r="N184" s="26"/>
      <c r="O184" s="26"/>
      <c r="P184" s="26"/>
      <c r="Q184" s="26"/>
      <c r="R184" s="26"/>
      <c r="S184" s="26"/>
      <c r="T184" s="26"/>
      <c r="U184" s="26"/>
      <c r="V184" s="81"/>
      <c r="W184" s="46"/>
      <c r="X184" s="47"/>
      <c r="Y184" s="47"/>
    </row>
    <row r="185" spans="1:25" ht="30.6" customHeight="1">
      <c r="A185" s="84">
        <f>'S4 Maquette'!B194</f>
        <v>0</v>
      </c>
      <c r="B185" s="84">
        <f>'S4 Maquette'!C194</f>
        <v>0</v>
      </c>
      <c r="C185" s="24" t="s">
        <v>327</v>
      </c>
      <c r="D185" s="26"/>
      <c r="E185" s="26"/>
      <c r="F185" s="26"/>
      <c r="G185" s="26"/>
      <c r="H185" s="26"/>
      <c r="I185" s="26"/>
      <c r="J185" s="26"/>
      <c r="K185" s="26"/>
      <c r="L185" s="26"/>
      <c r="M185" s="26"/>
      <c r="N185" s="26"/>
      <c r="O185" s="26"/>
      <c r="P185" s="26"/>
      <c r="Q185" s="26"/>
      <c r="R185" s="26"/>
      <c r="S185" s="26"/>
      <c r="T185" s="26"/>
      <c r="U185" s="26"/>
      <c r="V185" s="81"/>
      <c r="W185" s="46"/>
      <c r="X185" s="47"/>
      <c r="Y185" s="47"/>
    </row>
    <row r="186" spans="1:25" ht="30.6" customHeight="1">
      <c r="A186" s="84">
        <f>'S4 Maquette'!B195</f>
        <v>0</v>
      </c>
      <c r="B186" s="84">
        <f>'S4 Maquette'!C195</f>
        <v>0</v>
      </c>
      <c r="C186" s="24" t="s">
        <v>327</v>
      </c>
      <c r="D186" s="26"/>
      <c r="E186" s="26"/>
      <c r="F186" s="26"/>
      <c r="G186" s="26"/>
      <c r="H186" s="26"/>
      <c r="I186" s="26"/>
      <c r="J186" s="26"/>
      <c r="K186" s="26"/>
      <c r="L186" s="26"/>
      <c r="M186" s="26"/>
      <c r="N186" s="26"/>
      <c r="O186" s="26"/>
      <c r="P186" s="26"/>
      <c r="Q186" s="26"/>
      <c r="R186" s="26"/>
      <c r="S186" s="26"/>
      <c r="T186" s="26"/>
      <c r="U186" s="26"/>
      <c r="V186" s="81"/>
      <c r="W186" s="46"/>
      <c r="X186" s="47"/>
      <c r="Y186" s="47"/>
    </row>
    <row r="187" spans="1:25" ht="30.6" customHeight="1">
      <c r="A187" s="84">
        <f>'S4 Maquette'!B196</f>
        <v>0</v>
      </c>
      <c r="B187" s="84">
        <f>'S4 Maquette'!C196</f>
        <v>0</v>
      </c>
      <c r="C187" s="24" t="s">
        <v>327</v>
      </c>
      <c r="D187" s="26"/>
      <c r="E187" s="26"/>
      <c r="F187" s="26"/>
      <c r="G187" s="26"/>
      <c r="H187" s="26"/>
      <c r="I187" s="26"/>
      <c r="J187" s="26"/>
      <c r="K187" s="26"/>
      <c r="L187" s="26"/>
      <c r="M187" s="26"/>
      <c r="N187" s="26"/>
      <c r="O187" s="26"/>
      <c r="P187" s="26"/>
      <c r="Q187" s="26"/>
      <c r="R187" s="26"/>
      <c r="S187" s="26"/>
      <c r="T187" s="26"/>
      <c r="U187" s="26"/>
      <c r="V187" s="81"/>
      <c r="W187" s="46"/>
      <c r="X187" s="47"/>
      <c r="Y187" s="47"/>
    </row>
    <row r="188" spans="1:25" ht="30.6" customHeight="1">
      <c r="A188" s="84">
        <f>'S4 Maquette'!B197</f>
        <v>0</v>
      </c>
      <c r="B188" s="84">
        <f>'S4 Maquette'!C197</f>
        <v>0</v>
      </c>
      <c r="C188" s="24" t="s">
        <v>327</v>
      </c>
      <c r="D188" s="26"/>
      <c r="E188" s="26"/>
      <c r="F188" s="26"/>
      <c r="G188" s="26"/>
      <c r="H188" s="26"/>
      <c r="I188" s="26"/>
      <c r="J188" s="26"/>
      <c r="K188" s="26"/>
      <c r="L188" s="26"/>
      <c r="M188" s="26"/>
      <c r="N188" s="26"/>
      <c r="O188" s="26"/>
      <c r="P188" s="26"/>
      <c r="Q188" s="26"/>
      <c r="R188" s="26"/>
      <c r="S188" s="26"/>
      <c r="T188" s="26"/>
      <c r="U188" s="26"/>
      <c r="V188" s="81"/>
      <c r="W188" s="46"/>
      <c r="X188" s="47"/>
      <c r="Y188" s="47"/>
    </row>
    <row r="189" spans="1:25" ht="30.6" customHeight="1">
      <c r="A189" s="84">
        <f>'S4 Maquette'!B198</f>
        <v>0</v>
      </c>
      <c r="B189" s="84">
        <f>'S4 Maquette'!C198</f>
        <v>0</v>
      </c>
      <c r="C189" s="24" t="s">
        <v>327</v>
      </c>
      <c r="D189" s="26"/>
      <c r="E189" s="26"/>
      <c r="F189" s="26"/>
      <c r="G189" s="26"/>
      <c r="H189" s="26"/>
      <c r="I189" s="26"/>
      <c r="J189" s="26"/>
      <c r="K189" s="26"/>
      <c r="L189" s="26"/>
      <c r="M189" s="26"/>
      <c r="N189" s="26"/>
      <c r="O189" s="26"/>
      <c r="P189" s="26"/>
      <c r="Q189" s="26"/>
      <c r="R189" s="26"/>
      <c r="S189" s="26"/>
      <c r="T189" s="26"/>
      <c r="U189" s="26"/>
      <c r="V189" s="81"/>
      <c r="W189" s="46"/>
      <c r="X189" s="47"/>
      <c r="Y189" s="47"/>
    </row>
    <row r="190" spans="1:25" ht="30.6" customHeight="1">
      <c r="A190" s="84">
        <f>'S4 Maquette'!B199</f>
        <v>0</v>
      </c>
      <c r="B190" s="84">
        <f>'S4 Maquette'!C199</f>
        <v>0</v>
      </c>
      <c r="C190" s="24" t="s">
        <v>327</v>
      </c>
      <c r="D190" s="26"/>
      <c r="E190" s="26"/>
      <c r="F190" s="26"/>
      <c r="G190" s="26"/>
      <c r="H190" s="26"/>
      <c r="I190" s="26"/>
      <c r="J190" s="26"/>
      <c r="K190" s="26"/>
      <c r="L190" s="26"/>
      <c r="M190" s="26"/>
      <c r="N190" s="26"/>
      <c r="O190" s="26"/>
      <c r="P190" s="26"/>
      <c r="Q190" s="26"/>
      <c r="R190" s="26"/>
      <c r="S190" s="26"/>
      <c r="T190" s="26"/>
      <c r="U190" s="26"/>
      <c r="V190" s="81"/>
      <c r="W190" s="46"/>
      <c r="X190" s="47"/>
      <c r="Y190" s="47"/>
    </row>
    <row r="191" spans="1:25" ht="30.6" customHeight="1">
      <c r="A191" s="84">
        <f>'S4 Maquette'!B200</f>
        <v>0</v>
      </c>
      <c r="B191" s="84">
        <f>'S4 Maquette'!C200</f>
        <v>0</v>
      </c>
      <c r="C191" s="24" t="s">
        <v>327</v>
      </c>
      <c r="D191" s="26"/>
      <c r="E191" s="26"/>
      <c r="F191" s="26"/>
      <c r="G191" s="26"/>
      <c r="H191" s="26"/>
      <c r="I191" s="26"/>
      <c r="J191" s="26"/>
      <c r="K191" s="26"/>
      <c r="L191" s="26"/>
      <c r="M191" s="26"/>
      <c r="N191" s="26"/>
      <c r="O191" s="26"/>
      <c r="P191" s="26"/>
      <c r="Q191" s="26"/>
      <c r="R191" s="26"/>
      <c r="S191" s="26"/>
      <c r="T191" s="26"/>
      <c r="U191" s="26"/>
      <c r="V191" s="81"/>
      <c r="W191" s="46"/>
      <c r="X191" s="47"/>
      <c r="Y191" s="47"/>
    </row>
    <row r="192" spans="1:25" ht="30.6" customHeight="1">
      <c r="A192" s="84">
        <f>'S4 Maquette'!B201</f>
        <v>0</v>
      </c>
      <c r="B192" s="84">
        <f>'S4 Maquette'!C201</f>
        <v>0</v>
      </c>
      <c r="C192" s="24" t="s">
        <v>327</v>
      </c>
      <c r="D192" s="26"/>
      <c r="E192" s="26"/>
      <c r="F192" s="26"/>
      <c r="G192" s="26"/>
      <c r="H192" s="26"/>
      <c r="I192" s="26"/>
      <c r="J192" s="26"/>
      <c r="K192" s="26"/>
      <c r="L192" s="26"/>
      <c r="M192" s="26"/>
      <c r="N192" s="26"/>
      <c r="O192" s="26"/>
      <c r="P192" s="26"/>
      <c r="Q192" s="26"/>
      <c r="R192" s="26"/>
      <c r="S192" s="26"/>
      <c r="T192" s="26"/>
      <c r="U192" s="26"/>
      <c r="V192" s="81"/>
      <c r="W192" s="46"/>
      <c r="X192" s="47"/>
      <c r="Y192" s="47"/>
    </row>
    <row r="193" spans="1:25" ht="30.6" customHeight="1">
      <c r="A193" s="84">
        <f>'S4 Maquette'!B202</f>
        <v>0</v>
      </c>
      <c r="B193" s="84">
        <f>'S4 Maquette'!C202</f>
        <v>0</v>
      </c>
      <c r="C193" s="24" t="s">
        <v>327</v>
      </c>
      <c r="D193" s="26"/>
      <c r="E193" s="26"/>
      <c r="F193" s="26"/>
      <c r="G193" s="26"/>
      <c r="H193" s="26"/>
      <c r="I193" s="26"/>
      <c r="J193" s="26"/>
      <c r="K193" s="26"/>
      <c r="L193" s="26"/>
      <c r="M193" s="26"/>
      <c r="N193" s="26"/>
      <c r="O193" s="26"/>
      <c r="P193" s="26"/>
      <c r="Q193" s="26"/>
      <c r="R193" s="26"/>
      <c r="S193" s="26"/>
      <c r="T193" s="26"/>
      <c r="U193" s="26"/>
      <c r="V193" s="81"/>
      <c r="W193" s="46"/>
      <c r="X193" s="47"/>
      <c r="Y193" s="47"/>
    </row>
    <row r="194" spans="1:25" ht="30.6" customHeight="1">
      <c r="A194" s="84">
        <f>'S4 Maquette'!B203</f>
        <v>0</v>
      </c>
      <c r="B194" s="84">
        <f>'S4 Maquette'!C203</f>
        <v>0</v>
      </c>
      <c r="C194" s="24" t="s">
        <v>327</v>
      </c>
      <c r="D194" s="26"/>
      <c r="E194" s="26"/>
      <c r="F194" s="26"/>
      <c r="G194" s="26"/>
      <c r="H194" s="26"/>
      <c r="I194" s="26"/>
      <c r="J194" s="26"/>
      <c r="K194" s="26"/>
      <c r="L194" s="26"/>
      <c r="M194" s="26"/>
      <c r="N194" s="26"/>
      <c r="O194" s="26"/>
      <c r="P194" s="26"/>
      <c r="Q194" s="26"/>
      <c r="R194" s="26"/>
      <c r="S194" s="26"/>
      <c r="T194" s="26"/>
      <c r="U194" s="26"/>
      <c r="V194" s="81"/>
      <c r="W194" s="46"/>
      <c r="X194" s="47"/>
      <c r="Y194" s="47"/>
    </row>
    <row r="195" spans="1:25" ht="30.6" customHeight="1">
      <c r="A195" s="84">
        <f>'S4 Maquette'!B204</f>
        <v>0</v>
      </c>
      <c r="B195" s="84">
        <f>'S4 Maquette'!C204</f>
        <v>0</v>
      </c>
      <c r="C195" s="24" t="s">
        <v>327</v>
      </c>
      <c r="D195" s="26"/>
      <c r="E195" s="26"/>
      <c r="F195" s="26"/>
      <c r="G195" s="26"/>
      <c r="H195" s="26"/>
      <c r="I195" s="26"/>
      <c r="J195" s="26"/>
      <c r="K195" s="26"/>
      <c r="L195" s="26"/>
      <c r="M195" s="26"/>
      <c r="N195" s="26"/>
      <c r="O195" s="26"/>
      <c r="P195" s="26"/>
      <c r="Q195" s="26"/>
      <c r="R195" s="26"/>
      <c r="S195" s="26"/>
      <c r="T195" s="26"/>
      <c r="U195" s="26"/>
      <c r="V195" s="81"/>
      <c r="W195" s="46"/>
      <c r="X195" s="47"/>
      <c r="Y195" s="47"/>
    </row>
    <row r="196" spans="1:25" ht="30.6" customHeight="1">
      <c r="A196" s="84">
        <f>'S4 Maquette'!B205</f>
        <v>0</v>
      </c>
      <c r="B196" s="84">
        <f>'S4 Maquette'!C205</f>
        <v>0</v>
      </c>
      <c r="C196" s="24" t="s">
        <v>327</v>
      </c>
      <c r="D196" s="26"/>
      <c r="E196" s="26"/>
      <c r="F196" s="26"/>
      <c r="G196" s="26"/>
      <c r="H196" s="26"/>
      <c r="I196" s="26"/>
      <c r="J196" s="26"/>
      <c r="K196" s="26"/>
      <c r="L196" s="26"/>
      <c r="M196" s="26"/>
      <c r="N196" s="26"/>
      <c r="O196" s="26"/>
      <c r="P196" s="26"/>
      <c r="Q196" s="26"/>
      <c r="R196" s="26"/>
      <c r="S196" s="26"/>
      <c r="T196" s="26"/>
      <c r="U196" s="26"/>
      <c r="V196" s="81"/>
      <c r="W196" s="46"/>
      <c r="X196" s="47"/>
      <c r="Y196" s="47"/>
    </row>
    <row r="197" spans="1:25" ht="30.6" customHeight="1">
      <c r="A197" s="84">
        <f>'S4 Maquette'!B206</f>
        <v>0</v>
      </c>
      <c r="B197" s="84">
        <f>'S4 Maquette'!C206</f>
        <v>0</v>
      </c>
      <c r="C197" s="24" t="s">
        <v>327</v>
      </c>
      <c r="D197" s="26"/>
      <c r="E197" s="26"/>
      <c r="F197" s="26"/>
      <c r="G197" s="26"/>
      <c r="H197" s="26"/>
      <c r="I197" s="26"/>
      <c r="J197" s="26"/>
      <c r="K197" s="26"/>
      <c r="L197" s="26"/>
      <c r="M197" s="26"/>
      <c r="N197" s="26"/>
      <c r="O197" s="26"/>
      <c r="P197" s="26"/>
      <c r="Q197" s="26"/>
      <c r="R197" s="26"/>
      <c r="S197" s="26"/>
      <c r="T197" s="26"/>
      <c r="U197" s="26"/>
      <c r="V197" s="81"/>
      <c r="W197" s="46"/>
      <c r="X197" s="47"/>
      <c r="Y197" s="47"/>
    </row>
    <row r="198" spans="1:25" ht="30.6" customHeight="1">
      <c r="A198" s="84">
        <f>'S4 Maquette'!B207</f>
        <v>0</v>
      </c>
      <c r="B198" s="84">
        <f>'S4 Maquette'!C207</f>
        <v>0</v>
      </c>
      <c r="C198" s="24" t="s">
        <v>327</v>
      </c>
      <c r="D198" s="26"/>
      <c r="E198" s="26"/>
      <c r="F198" s="26"/>
      <c r="G198" s="26"/>
      <c r="H198" s="26"/>
      <c r="I198" s="26"/>
      <c r="J198" s="26"/>
      <c r="K198" s="26"/>
      <c r="L198" s="26"/>
      <c r="M198" s="26"/>
      <c r="N198" s="26"/>
      <c r="O198" s="26"/>
      <c r="P198" s="26"/>
      <c r="Q198" s="26"/>
      <c r="R198" s="26"/>
      <c r="S198" s="26"/>
      <c r="T198" s="26"/>
      <c r="U198" s="26"/>
      <c r="V198" s="81"/>
      <c r="W198" s="46"/>
      <c r="X198" s="47"/>
      <c r="Y198" s="47"/>
    </row>
    <row r="199" spans="1:25" ht="30.6" customHeight="1">
      <c r="A199" s="84">
        <f>'S4 Maquette'!B208</f>
        <v>0</v>
      </c>
      <c r="B199" s="84">
        <f>'S4 Maquette'!C208</f>
        <v>0</v>
      </c>
      <c r="C199" s="24" t="s">
        <v>327</v>
      </c>
      <c r="D199" s="26"/>
      <c r="E199" s="26"/>
      <c r="F199" s="26"/>
      <c r="G199" s="26"/>
      <c r="H199" s="26"/>
      <c r="I199" s="26"/>
      <c r="J199" s="26"/>
      <c r="K199" s="26"/>
      <c r="L199" s="26"/>
      <c r="M199" s="26"/>
      <c r="N199" s="26"/>
      <c r="O199" s="26"/>
      <c r="P199" s="26"/>
      <c r="Q199" s="26"/>
      <c r="R199" s="26"/>
      <c r="S199" s="26"/>
      <c r="T199" s="26"/>
      <c r="U199" s="26"/>
      <c r="V199" s="81"/>
      <c r="W199" s="46"/>
      <c r="X199" s="47"/>
      <c r="Y199" s="47"/>
    </row>
    <row r="200" spans="1:25" ht="30.6" customHeight="1">
      <c r="A200" s="84">
        <f>'S4 Maquette'!B209</f>
        <v>0</v>
      </c>
      <c r="B200" s="84">
        <f>'S4 Maquette'!C209</f>
        <v>0</v>
      </c>
      <c r="C200" s="24" t="s">
        <v>327</v>
      </c>
      <c r="D200" s="26"/>
      <c r="E200" s="26"/>
      <c r="F200" s="26"/>
      <c r="G200" s="26"/>
      <c r="H200" s="26"/>
      <c r="I200" s="26"/>
      <c r="J200" s="26"/>
      <c r="K200" s="26"/>
      <c r="L200" s="26"/>
      <c r="M200" s="26"/>
      <c r="N200" s="26"/>
      <c r="O200" s="26"/>
      <c r="P200" s="26"/>
      <c r="Q200" s="26"/>
      <c r="R200" s="26"/>
      <c r="S200" s="26"/>
      <c r="T200" s="26"/>
      <c r="U200" s="26"/>
      <c r="V200" s="81"/>
      <c r="W200" s="46"/>
      <c r="X200" s="47"/>
      <c r="Y200" s="47"/>
    </row>
    <row r="201" spans="1:25" ht="30.6" customHeight="1">
      <c r="A201" s="84">
        <f>'S4 Maquette'!B210</f>
        <v>0</v>
      </c>
      <c r="B201" s="84">
        <f>'S4 Maquette'!C210</f>
        <v>0</v>
      </c>
      <c r="C201" s="24" t="s">
        <v>327</v>
      </c>
      <c r="D201" s="26"/>
      <c r="E201" s="26"/>
      <c r="F201" s="26"/>
      <c r="G201" s="26"/>
      <c r="H201" s="26"/>
      <c r="I201" s="26"/>
      <c r="J201" s="26"/>
      <c r="K201" s="26"/>
      <c r="L201" s="26"/>
      <c r="M201" s="26"/>
      <c r="N201" s="26"/>
      <c r="O201" s="26"/>
      <c r="P201" s="26"/>
      <c r="Q201" s="26"/>
      <c r="R201" s="26"/>
      <c r="S201" s="26"/>
      <c r="T201" s="26"/>
      <c r="U201" s="26"/>
      <c r="V201" s="81"/>
      <c r="W201" s="46"/>
      <c r="X201" s="47"/>
      <c r="Y201" s="47"/>
    </row>
    <row r="202" spans="1:25" ht="30.6" customHeight="1">
      <c r="A202" s="84">
        <f>'S4 Maquette'!B211</f>
        <v>0</v>
      </c>
      <c r="B202" s="84">
        <f>'S4 Maquette'!C211</f>
        <v>0</v>
      </c>
      <c r="C202" s="24" t="s">
        <v>327</v>
      </c>
      <c r="D202" s="26"/>
      <c r="E202" s="26"/>
      <c r="F202" s="26"/>
      <c r="G202" s="26"/>
      <c r="H202" s="26"/>
      <c r="I202" s="26"/>
      <c r="J202" s="26"/>
      <c r="K202" s="26"/>
      <c r="L202" s="26"/>
      <c r="M202" s="26"/>
      <c r="N202" s="26"/>
      <c r="O202" s="26"/>
      <c r="P202" s="26"/>
      <c r="Q202" s="26"/>
      <c r="R202" s="26"/>
      <c r="S202" s="26"/>
      <c r="T202" s="26"/>
      <c r="U202" s="26"/>
      <c r="V202" s="81"/>
      <c r="W202" s="46"/>
      <c r="X202" s="47"/>
      <c r="Y202" s="47"/>
    </row>
    <row r="203" spans="1:25" ht="30.6" customHeight="1">
      <c r="A203" s="84">
        <f>'S4 Maquette'!B212</f>
        <v>0</v>
      </c>
      <c r="B203" s="84">
        <f>'S4 Maquette'!C212</f>
        <v>0</v>
      </c>
      <c r="C203" s="24" t="s">
        <v>327</v>
      </c>
      <c r="D203" s="26"/>
      <c r="E203" s="26"/>
      <c r="F203" s="26"/>
      <c r="G203" s="26"/>
      <c r="H203" s="26"/>
      <c r="I203" s="26"/>
      <c r="J203" s="26"/>
      <c r="K203" s="26"/>
      <c r="L203" s="26"/>
      <c r="M203" s="26"/>
      <c r="N203" s="26"/>
      <c r="O203" s="26"/>
      <c r="P203" s="26"/>
      <c r="Q203" s="26"/>
      <c r="R203" s="26"/>
      <c r="S203" s="26"/>
      <c r="T203" s="26"/>
      <c r="U203" s="26"/>
      <c r="V203" s="81"/>
      <c r="W203" s="46"/>
      <c r="X203" s="47"/>
      <c r="Y203" s="47"/>
    </row>
    <row r="204" spans="1:25" ht="30.6" customHeight="1">
      <c r="A204" s="84">
        <f>'S4 Maquette'!B213</f>
        <v>0</v>
      </c>
      <c r="B204" s="84">
        <f>'S4 Maquette'!C213</f>
        <v>0</v>
      </c>
      <c r="C204" s="24" t="s">
        <v>327</v>
      </c>
      <c r="D204" s="26"/>
      <c r="E204" s="26"/>
      <c r="F204" s="26"/>
      <c r="G204" s="26"/>
      <c r="H204" s="26"/>
      <c r="I204" s="26"/>
      <c r="J204" s="26"/>
      <c r="K204" s="26"/>
      <c r="L204" s="26"/>
      <c r="M204" s="26"/>
      <c r="N204" s="26"/>
      <c r="O204" s="26"/>
      <c r="P204" s="26"/>
      <c r="Q204" s="26"/>
      <c r="R204" s="26"/>
      <c r="S204" s="26"/>
      <c r="T204" s="26"/>
      <c r="U204" s="26"/>
      <c r="V204" s="81"/>
      <c r="W204" s="46"/>
      <c r="X204" s="47"/>
      <c r="Y204" s="47"/>
    </row>
    <row r="205" spans="1:25" ht="30.6" customHeight="1">
      <c r="A205" s="84">
        <f>'S4 Maquette'!B214</f>
        <v>0</v>
      </c>
      <c r="B205" s="84">
        <f>'S4 Maquette'!C214</f>
        <v>0</v>
      </c>
      <c r="C205" s="24" t="s">
        <v>327</v>
      </c>
      <c r="D205" s="26"/>
      <c r="E205" s="26"/>
      <c r="F205" s="26"/>
      <c r="G205" s="26"/>
      <c r="H205" s="26"/>
      <c r="I205" s="26"/>
      <c r="J205" s="26"/>
      <c r="K205" s="26"/>
      <c r="L205" s="26"/>
      <c r="M205" s="26"/>
      <c r="N205" s="26"/>
      <c r="O205" s="26"/>
      <c r="P205" s="26"/>
      <c r="Q205" s="26"/>
      <c r="R205" s="26"/>
      <c r="S205" s="26"/>
      <c r="T205" s="26"/>
      <c r="U205" s="26"/>
      <c r="V205" s="81"/>
      <c r="W205" s="46"/>
      <c r="X205" s="47"/>
      <c r="Y205" s="47"/>
    </row>
    <row r="206" spans="1:25" ht="30.6" customHeight="1">
      <c r="A206" s="84">
        <f>'S4 Maquette'!B215</f>
        <v>0</v>
      </c>
      <c r="B206" s="84">
        <f>'S4 Maquette'!C215</f>
        <v>0</v>
      </c>
      <c r="C206" s="24" t="s">
        <v>327</v>
      </c>
      <c r="D206" s="26"/>
      <c r="E206" s="26"/>
      <c r="F206" s="26"/>
      <c r="G206" s="26"/>
      <c r="H206" s="26"/>
      <c r="I206" s="26"/>
      <c r="J206" s="26"/>
      <c r="K206" s="26"/>
      <c r="L206" s="26"/>
      <c r="M206" s="26"/>
      <c r="N206" s="26"/>
      <c r="O206" s="26"/>
      <c r="P206" s="26"/>
      <c r="Q206" s="26"/>
      <c r="R206" s="26"/>
      <c r="S206" s="26"/>
      <c r="T206" s="26"/>
      <c r="U206" s="26"/>
      <c r="V206" s="81"/>
      <c r="W206" s="46"/>
      <c r="X206" s="47"/>
      <c r="Y206" s="47"/>
    </row>
    <row r="207" spans="1:25" ht="30.6" customHeight="1">
      <c r="A207" s="84">
        <f>'S4 Maquette'!B216</f>
        <v>0</v>
      </c>
      <c r="B207" s="84">
        <f>'S4 Maquette'!C216</f>
        <v>0</v>
      </c>
      <c r="C207" s="24" t="s">
        <v>327</v>
      </c>
      <c r="D207" s="26"/>
      <c r="E207" s="26"/>
      <c r="F207" s="26"/>
      <c r="G207" s="26"/>
      <c r="H207" s="26"/>
      <c r="I207" s="26"/>
      <c r="J207" s="26"/>
      <c r="K207" s="26"/>
      <c r="L207" s="26"/>
      <c r="M207" s="26"/>
      <c r="N207" s="26"/>
      <c r="O207" s="26"/>
      <c r="P207" s="26"/>
      <c r="Q207" s="26"/>
      <c r="R207" s="26"/>
      <c r="S207" s="26"/>
      <c r="T207" s="26"/>
      <c r="U207" s="26"/>
      <c r="V207" s="81"/>
      <c r="W207" s="46"/>
      <c r="X207" s="47"/>
      <c r="Y207" s="47"/>
    </row>
    <row r="208" spans="1:25" ht="30.6" customHeight="1">
      <c r="A208" s="84">
        <f>'S4 Maquette'!B217</f>
        <v>0</v>
      </c>
      <c r="B208" s="84">
        <f>'S4 Maquette'!C217</f>
        <v>0</v>
      </c>
      <c r="C208" s="24" t="s">
        <v>327</v>
      </c>
      <c r="D208" s="26"/>
      <c r="E208" s="26"/>
      <c r="F208" s="26"/>
      <c r="G208" s="26"/>
      <c r="H208" s="26"/>
      <c r="I208" s="26"/>
      <c r="J208" s="26"/>
      <c r="K208" s="26"/>
      <c r="L208" s="26"/>
      <c r="M208" s="26"/>
      <c r="N208" s="26"/>
      <c r="O208" s="26"/>
      <c r="P208" s="26"/>
      <c r="Q208" s="26"/>
      <c r="R208" s="26"/>
      <c r="S208" s="26"/>
      <c r="T208" s="26"/>
      <c r="U208" s="26"/>
      <c r="V208" s="81"/>
      <c r="W208" s="46"/>
      <c r="X208" s="47"/>
      <c r="Y208" s="47"/>
    </row>
    <row r="209" spans="1:25" ht="30.6" customHeight="1">
      <c r="A209" s="84">
        <f>'S4 Maquette'!B218</f>
        <v>0</v>
      </c>
      <c r="B209" s="84">
        <f>'S4 Maquette'!C218</f>
        <v>0</v>
      </c>
      <c r="C209" s="24" t="s">
        <v>327</v>
      </c>
      <c r="D209" s="26"/>
      <c r="E209" s="26"/>
      <c r="F209" s="26"/>
      <c r="G209" s="26"/>
      <c r="H209" s="26"/>
      <c r="I209" s="26"/>
      <c r="J209" s="26"/>
      <c r="K209" s="26"/>
      <c r="L209" s="26"/>
      <c r="M209" s="26"/>
      <c r="N209" s="26"/>
      <c r="O209" s="26"/>
      <c r="P209" s="26"/>
      <c r="Q209" s="26"/>
      <c r="R209" s="26"/>
      <c r="S209" s="26"/>
      <c r="T209" s="26"/>
      <c r="U209" s="26"/>
      <c r="V209" s="81"/>
      <c r="W209" s="46"/>
      <c r="X209" s="47"/>
      <c r="Y209" s="47"/>
    </row>
    <row r="210" spans="1:25" ht="30.6" customHeight="1">
      <c r="A210" s="84">
        <f>'S4 Maquette'!B219</f>
        <v>0</v>
      </c>
      <c r="B210" s="84">
        <f>'S4 Maquette'!C219</f>
        <v>0</v>
      </c>
      <c r="C210" s="24" t="s">
        <v>327</v>
      </c>
      <c r="D210" s="26"/>
      <c r="E210" s="26"/>
      <c r="F210" s="26"/>
      <c r="G210" s="26"/>
      <c r="H210" s="26"/>
      <c r="I210" s="26"/>
      <c r="J210" s="26"/>
      <c r="K210" s="26"/>
      <c r="L210" s="26"/>
      <c r="M210" s="26"/>
      <c r="N210" s="26"/>
      <c r="O210" s="26"/>
      <c r="P210" s="26"/>
      <c r="Q210" s="26"/>
      <c r="R210" s="26"/>
      <c r="S210" s="26"/>
      <c r="T210" s="26"/>
      <c r="U210" s="26"/>
      <c r="V210" s="81"/>
      <c r="W210" s="46"/>
      <c r="X210" s="47"/>
      <c r="Y210" s="47"/>
    </row>
    <row r="211" spans="1:25" ht="30.6" customHeight="1">
      <c r="A211" s="84">
        <f>'S4 Maquette'!B220</f>
        <v>0</v>
      </c>
      <c r="B211" s="84">
        <f>'S4 Maquette'!C220</f>
        <v>0</v>
      </c>
      <c r="C211" s="24" t="s">
        <v>327</v>
      </c>
      <c r="D211" s="26"/>
      <c r="E211" s="26"/>
      <c r="F211" s="26"/>
      <c r="G211" s="26"/>
      <c r="H211" s="26"/>
      <c r="I211" s="26"/>
      <c r="J211" s="26"/>
      <c r="K211" s="26"/>
      <c r="L211" s="26"/>
      <c r="M211" s="26"/>
      <c r="N211" s="26"/>
      <c r="O211" s="26"/>
      <c r="P211" s="26"/>
      <c r="Q211" s="26"/>
      <c r="R211" s="26"/>
      <c r="S211" s="26"/>
      <c r="T211" s="26"/>
      <c r="U211" s="26"/>
      <c r="V211" s="81"/>
      <c r="W211" s="46"/>
      <c r="X211" s="47"/>
      <c r="Y211" s="47"/>
    </row>
    <row r="212" spans="1:25" ht="30.6" customHeight="1">
      <c r="A212" s="84">
        <f>'S4 Maquette'!B221</f>
        <v>0</v>
      </c>
      <c r="B212" s="84">
        <f>'S4 Maquette'!C221</f>
        <v>0</v>
      </c>
      <c r="C212" s="24" t="s">
        <v>327</v>
      </c>
      <c r="D212" s="26"/>
      <c r="E212" s="26"/>
      <c r="F212" s="26"/>
      <c r="G212" s="26"/>
      <c r="H212" s="26"/>
      <c r="I212" s="26"/>
      <c r="J212" s="26"/>
      <c r="K212" s="26"/>
      <c r="L212" s="26"/>
      <c r="M212" s="26"/>
      <c r="N212" s="26"/>
      <c r="O212" s="26"/>
      <c r="P212" s="26"/>
      <c r="Q212" s="26"/>
      <c r="R212" s="26"/>
      <c r="S212" s="26"/>
      <c r="T212" s="26"/>
      <c r="U212" s="26"/>
      <c r="V212" s="81"/>
      <c r="W212" s="46"/>
      <c r="X212" s="47"/>
      <c r="Y212" s="47"/>
    </row>
    <row r="213" spans="1:25" ht="30.6" customHeight="1">
      <c r="A213" s="84">
        <f>'S4 Maquette'!B222</f>
        <v>0</v>
      </c>
      <c r="B213" s="84">
        <f>'S4 Maquette'!C222</f>
        <v>0</v>
      </c>
      <c r="C213" s="24" t="s">
        <v>327</v>
      </c>
      <c r="D213" s="26"/>
      <c r="E213" s="26"/>
      <c r="F213" s="26"/>
      <c r="G213" s="26"/>
      <c r="H213" s="26"/>
      <c r="I213" s="26"/>
      <c r="J213" s="26"/>
      <c r="K213" s="26"/>
      <c r="L213" s="26"/>
      <c r="M213" s="26"/>
      <c r="N213" s="26"/>
      <c r="O213" s="26"/>
      <c r="P213" s="26"/>
      <c r="Q213" s="26"/>
      <c r="R213" s="26"/>
      <c r="S213" s="26"/>
      <c r="T213" s="26"/>
      <c r="U213" s="26"/>
      <c r="V213" s="81"/>
      <c r="W213" s="46"/>
      <c r="X213" s="47"/>
      <c r="Y213" s="47"/>
    </row>
    <row r="214" spans="1:25" ht="30.6" customHeight="1">
      <c r="A214" s="84">
        <f>'S4 Maquette'!B223</f>
        <v>0</v>
      </c>
      <c r="B214" s="84">
        <f>'S4 Maquette'!C223</f>
        <v>0</v>
      </c>
      <c r="C214" s="24" t="s">
        <v>327</v>
      </c>
      <c r="D214" s="26"/>
      <c r="E214" s="26"/>
      <c r="F214" s="26"/>
      <c r="G214" s="26"/>
      <c r="H214" s="26"/>
      <c r="I214" s="26"/>
      <c r="J214" s="26"/>
      <c r="K214" s="26"/>
      <c r="L214" s="26"/>
      <c r="M214" s="26"/>
      <c r="N214" s="26"/>
      <c r="O214" s="26"/>
      <c r="P214" s="26"/>
      <c r="Q214" s="26"/>
      <c r="R214" s="26"/>
      <c r="S214" s="26"/>
      <c r="T214" s="26"/>
      <c r="U214" s="26"/>
      <c r="V214" s="81"/>
      <c r="W214" s="46"/>
      <c r="X214" s="47"/>
      <c r="Y214" s="47"/>
    </row>
    <row r="215" spans="1:25" ht="30.6" customHeight="1">
      <c r="A215" s="84">
        <f>'S4 Maquette'!B224</f>
        <v>0</v>
      </c>
      <c r="B215" s="84">
        <f>'S4 Maquette'!C224</f>
        <v>0</v>
      </c>
      <c r="C215" s="24" t="s">
        <v>327</v>
      </c>
      <c r="D215" s="26"/>
      <c r="E215" s="26"/>
      <c r="F215" s="26"/>
      <c r="G215" s="26"/>
      <c r="H215" s="26"/>
      <c r="I215" s="26"/>
      <c r="J215" s="26"/>
      <c r="K215" s="26"/>
      <c r="L215" s="26"/>
      <c r="M215" s="26"/>
      <c r="N215" s="26"/>
      <c r="O215" s="26"/>
      <c r="P215" s="26"/>
      <c r="Q215" s="26"/>
      <c r="R215" s="26"/>
      <c r="S215" s="26"/>
      <c r="T215" s="26"/>
      <c r="U215" s="26"/>
      <c r="V215" s="81"/>
      <c r="W215" s="46"/>
      <c r="X215" s="47"/>
      <c r="Y215" s="47"/>
    </row>
    <row r="216" spans="1:25" ht="30.6" customHeight="1">
      <c r="A216" s="84">
        <f>'S4 Maquette'!B225</f>
        <v>0</v>
      </c>
      <c r="B216" s="84">
        <f>'S4 Maquette'!C225</f>
        <v>0</v>
      </c>
      <c r="C216" s="24" t="s">
        <v>327</v>
      </c>
      <c r="D216" s="26"/>
      <c r="E216" s="26"/>
      <c r="F216" s="26"/>
      <c r="G216" s="26"/>
      <c r="H216" s="26"/>
      <c r="I216" s="26"/>
      <c r="J216" s="26"/>
      <c r="K216" s="26"/>
      <c r="L216" s="26"/>
      <c r="M216" s="26"/>
      <c r="N216" s="26"/>
      <c r="O216" s="26"/>
      <c r="P216" s="26"/>
      <c r="Q216" s="26"/>
      <c r="R216" s="26"/>
      <c r="S216" s="26"/>
      <c r="T216" s="26"/>
      <c r="U216" s="26"/>
      <c r="V216" s="81"/>
      <c r="W216" s="46"/>
      <c r="X216" s="47"/>
      <c r="Y216" s="47"/>
    </row>
    <row r="217" spans="1:25" ht="30.6" customHeight="1">
      <c r="A217" s="84">
        <f>'S4 Maquette'!B226</f>
        <v>0</v>
      </c>
      <c r="B217" s="84">
        <f>'S4 Maquette'!C226</f>
        <v>0</v>
      </c>
      <c r="C217" s="24" t="s">
        <v>327</v>
      </c>
      <c r="D217" s="26"/>
      <c r="E217" s="26"/>
      <c r="F217" s="26"/>
      <c r="G217" s="26"/>
      <c r="H217" s="26"/>
      <c r="I217" s="26"/>
      <c r="J217" s="26"/>
      <c r="K217" s="26"/>
      <c r="L217" s="26"/>
      <c r="M217" s="26"/>
      <c r="N217" s="26"/>
      <c r="O217" s="26"/>
      <c r="P217" s="26"/>
      <c r="Q217" s="26"/>
      <c r="R217" s="26"/>
      <c r="S217" s="26"/>
      <c r="T217" s="26"/>
      <c r="U217" s="26"/>
      <c r="V217" s="81"/>
      <c r="W217" s="46"/>
      <c r="X217" s="47"/>
      <c r="Y217" s="47"/>
    </row>
    <row r="218" spans="1:25" ht="30.6" customHeight="1">
      <c r="A218" s="84">
        <f>'S4 Maquette'!B227</f>
        <v>0</v>
      </c>
      <c r="B218" s="84">
        <f>'S4 Maquette'!C227</f>
        <v>0</v>
      </c>
      <c r="C218" s="24" t="s">
        <v>327</v>
      </c>
      <c r="D218" s="26"/>
      <c r="E218" s="26"/>
      <c r="F218" s="26"/>
      <c r="G218" s="26"/>
      <c r="H218" s="26"/>
      <c r="I218" s="26"/>
      <c r="J218" s="26"/>
      <c r="K218" s="26"/>
      <c r="L218" s="26"/>
      <c r="M218" s="26"/>
      <c r="N218" s="26"/>
      <c r="O218" s="26"/>
      <c r="P218" s="26"/>
      <c r="Q218" s="26"/>
      <c r="R218" s="26"/>
      <c r="S218" s="26"/>
      <c r="T218" s="26"/>
      <c r="U218" s="26"/>
      <c r="V218" s="81"/>
      <c r="W218" s="46"/>
      <c r="X218" s="47"/>
      <c r="Y218" s="47"/>
    </row>
    <row r="219" spans="1:25" ht="30.6" customHeight="1">
      <c r="A219" s="84">
        <f>'S4 Maquette'!B228</f>
        <v>0</v>
      </c>
      <c r="B219" s="84">
        <f>'S4 Maquette'!C228</f>
        <v>0</v>
      </c>
      <c r="C219" s="24" t="s">
        <v>327</v>
      </c>
      <c r="D219" s="26"/>
      <c r="E219" s="26"/>
      <c r="F219" s="26"/>
      <c r="G219" s="26"/>
      <c r="H219" s="26"/>
      <c r="I219" s="26"/>
      <c r="J219" s="26"/>
      <c r="K219" s="26"/>
      <c r="L219" s="26"/>
      <c r="M219" s="26"/>
      <c r="N219" s="26"/>
      <c r="O219" s="26"/>
      <c r="P219" s="26"/>
      <c r="Q219" s="26"/>
      <c r="R219" s="26"/>
      <c r="S219" s="26"/>
      <c r="T219" s="26"/>
      <c r="U219" s="26"/>
      <c r="V219" s="81"/>
      <c r="W219" s="46"/>
      <c r="X219" s="47"/>
      <c r="Y219" s="47"/>
    </row>
    <row r="220" spans="1:25" ht="30.6" customHeight="1">
      <c r="A220" s="84">
        <f>'S4 Maquette'!B229</f>
        <v>0</v>
      </c>
      <c r="B220" s="84">
        <f>'S4 Maquette'!C229</f>
        <v>0</v>
      </c>
      <c r="C220" s="24" t="s">
        <v>327</v>
      </c>
      <c r="D220" s="26"/>
      <c r="E220" s="26"/>
      <c r="F220" s="26"/>
      <c r="G220" s="26"/>
      <c r="H220" s="26"/>
      <c r="I220" s="26"/>
      <c r="J220" s="26"/>
      <c r="K220" s="26"/>
      <c r="L220" s="26"/>
      <c r="M220" s="26"/>
      <c r="N220" s="26"/>
      <c r="O220" s="26"/>
      <c r="P220" s="26"/>
      <c r="Q220" s="26"/>
      <c r="R220" s="26"/>
      <c r="S220" s="26"/>
      <c r="T220" s="26"/>
      <c r="U220" s="26"/>
      <c r="V220" s="81"/>
      <c r="W220" s="46"/>
      <c r="X220" s="47"/>
      <c r="Y220" s="47"/>
    </row>
    <row r="221" spans="1:25" ht="30.6" customHeight="1">
      <c r="A221" s="84">
        <f>'S4 Maquette'!B230</f>
        <v>0</v>
      </c>
      <c r="B221" s="84">
        <f>'S4 Maquette'!C230</f>
        <v>0</v>
      </c>
      <c r="C221" s="24" t="s">
        <v>327</v>
      </c>
      <c r="D221" s="26"/>
      <c r="E221" s="26"/>
      <c r="F221" s="26"/>
      <c r="G221" s="26"/>
      <c r="H221" s="26"/>
      <c r="I221" s="26"/>
      <c r="J221" s="26"/>
      <c r="K221" s="26"/>
      <c r="L221" s="26"/>
      <c r="M221" s="26"/>
      <c r="N221" s="26"/>
      <c r="O221" s="26"/>
      <c r="P221" s="26"/>
      <c r="Q221" s="26"/>
      <c r="R221" s="26"/>
      <c r="S221" s="26"/>
      <c r="T221" s="26"/>
      <c r="U221" s="26"/>
      <c r="V221" s="81"/>
      <c r="W221" s="46"/>
      <c r="X221" s="47"/>
      <c r="Y221" s="47"/>
    </row>
    <row r="222" spans="1:25" ht="30.6" customHeight="1">
      <c r="A222" s="84">
        <f>'S4 Maquette'!B231</f>
        <v>0</v>
      </c>
      <c r="B222" s="84">
        <f>'S4 Maquette'!C231</f>
        <v>0</v>
      </c>
      <c r="C222" s="24" t="s">
        <v>327</v>
      </c>
      <c r="D222" s="26"/>
      <c r="E222" s="26"/>
      <c r="F222" s="26"/>
      <c r="G222" s="26"/>
      <c r="H222" s="26"/>
      <c r="I222" s="26"/>
      <c r="J222" s="26"/>
      <c r="K222" s="26"/>
      <c r="L222" s="26"/>
      <c r="M222" s="26"/>
      <c r="N222" s="26"/>
      <c r="O222" s="26"/>
      <c r="P222" s="26"/>
      <c r="Q222" s="26"/>
      <c r="R222" s="26"/>
      <c r="S222" s="26"/>
      <c r="T222" s="26"/>
      <c r="U222" s="26"/>
      <c r="V222" s="81"/>
      <c r="W222" s="46"/>
      <c r="X222" s="47"/>
      <c r="Y222" s="47"/>
    </row>
    <row r="223" spans="1:25" ht="30.6" customHeight="1">
      <c r="A223" s="84">
        <f>'S4 Maquette'!B232</f>
        <v>0</v>
      </c>
      <c r="B223" s="84">
        <f>'S4 Maquette'!C232</f>
        <v>0</v>
      </c>
      <c r="C223" s="24" t="s">
        <v>327</v>
      </c>
      <c r="D223" s="26"/>
      <c r="E223" s="26"/>
      <c r="F223" s="26"/>
      <c r="G223" s="26"/>
      <c r="H223" s="26"/>
      <c r="I223" s="26"/>
      <c r="J223" s="26"/>
      <c r="K223" s="26"/>
      <c r="L223" s="26"/>
      <c r="M223" s="26"/>
      <c r="N223" s="26"/>
      <c r="O223" s="26"/>
      <c r="P223" s="26"/>
      <c r="Q223" s="26"/>
      <c r="R223" s="26"/>
      <c r="S223" s="26"/>
      <c r="T223" s="26"/>
      <c r="U223" s="26"/>
      <c r="V223" s="81"/>
      <c r="W223" s="46"/>
      <c r="X223" s="47"/>
      <c r="Y223" s="47"/>
    </row>
    <row r="224" spans="1:25" ht="30.6" customHeight="1">
      <c r="A224" s="84">
        <f>'S4 Maquette'!B233</f>
        <v>0</v>
      </c>
      <c r="B224" s="84">
        <f>'S4 Maquette'!C233</f>
        <v>0</v>
      </c>
      <c r="C224" s="24" t="s">
        <v>327</v>
      </c>
      <c r="D224" s="26"/>
      <c r="E224" s="26"/>
      <c r="F224" s="26"/>
      <c r="G224" s="26"/>
      <c r="H224" s="26"/>
      <c r="I224" s="26"/>
      <c r="J224" s="26"/>
      <c r="K224" s="26"/>
      <c r="L224" s="26"/>
      <c r="M224" s="26"/>
      <c r="N224" s="26"/>
      <c r="O224" s="26"/>
      <c r="P224" s="26"/>
      <c r="Q224" s="26"/>
      <c r="R224" s="26"/>
      <c r="S224" s="26"/>
      <c r="T224" s="26"/>
      <c r="U224" s="26"/>
      <c r="V224" s="81"/>
      <c r="W224" s="46"/>
      <c r="X224" s="47"/>
      <c r="Y224" s="47"/>
    </row>
    <row r="225" spans="1:25" ht="30.6" customHeight="1">
      <c r="A225" s="84">
        <f>'S4 Maquette'!B234</f>
        <v>0</v>
      </c>
      <c r="B225" s="84">
        <f>'S4 Maquette'!C234</f>
        <v>0</v>
      </c>
      <c r="C225" s="24" t="s">
        <v>327</v>
      </c>
      <c r="D225" s="26"/>
      <c r="E225" s="26"/>
      <c r="F225" s="26"/>
      <c r="G225" s="26"/>
      <c r="H225" s="26"/>
      <c r="I225" s="26"/>
      <c r="J225" s="26"/>
      <c r="K225" s="26"/>
      <c r="L225" s="26"/>
      <c r="M225" s="26"/>
      <c r="N225" s="26"/>
      <c r="O225" s="26"/>
      <c r="P225" s="26"/>
      <c r="Q225" s="26"/>
      <c r="R225" s="26"/>
      <c r="S225" s="26"/>
      <c r="T225" s="26"/>
      <c r="U225" s="26"/>
      <c r="V225" s="81"/>
      <c r="W225" s="46"/>
      <c r="X225" s="47"/>
      <c r="Y225" s="47"/>
    </row>
    <row r="226" spans="1:25" ht="30.6" customHeight="1">
      <c r="A226" s="84">
        <f>'S4 Maquette'!B235</f>
        <v>0</v>
      </c>
      <c r="B226" s="84">
        <f>'S4 Maquette'!C235</f>
        <v>0</v>
      </c>
      <c r="C226" s="24" t="s">
        <v>327</v>
      </c>
      <c r="D226" s="26"/>
      <c r="E226" s="26"/>
      <c r="F226" s="26"/>
      <c r="G226" s="26"/>
      <c r="H226" s="26"/>
      <c r="I226" s="26"/>
      <c r="J226" s="26"/>
      <c r="K226" s="26"/>
      <c r="L226" s="26"/>
      <c r="M226" s="26"/>
      <c r="N226" s="26"/>
      <c r="O226" s="26"/>
      <c r="P226" s="26"/>
      <c r="Q226" s="26"/>
      <c r="R226" s="26"/>
      <c r="S226" s="26"/>
      <c r="T226" s="26"/>
      <c r="U226" s="26"/>
      <c r="V226" s="81"/>
      <c r="W226" s="46"/>
      <c r="X226" s="47"/>
      <c r="Y226" s="47"/>
    </row>
    <row r="227" spans="1:25" ht="30.6" customHeight="1">
      <c r="A227" s="84">
        <f>'S4 Maquette'!B236</f>
        <v>0</v>
      </c>
      <c r="B227" s="84">
        <f>'S4 Maquette'!C236</f>
        <v>0</v>
      </c>
      <c r="C227" s="24" t="s">
        <v>327</v>
      </c>
      <c r="D227" s="26"/>
      <c r="E227" s="26"/>
      <c r="F227" s="26"/>
      <c r="G227" s="26"/>
      <c r="H227" s="26"/>
      <c r="I227" s="26"/>
      <c r="J227" s="26"/>
      <c r="K227" s="26"/>
      <c r="L227" s="26"/>
      <c r="M227" s="26"/>
      <c r="N227" s="26"/>
      <c r="O227" s="26"/>
      <c r="P227" s="26"/>
      <c r="Q227" s="26"/>
      <c r="R227" s="26"/>
      <c r="S227" s="26"/>
      <c r="T227" s="26"/>
      <c r="U227" s="26"/>
      <c r="V227" s="81"/>
      <c r="W227" s="46"/>
      <c r="X227" s="47"/>
      <c r="Y227" s="47"/>
    </row>
    <row r="228" spans="1:25" ht="30.6" customHeight="1">
      <c r="A228" s="84">
        <f>'S4 Maquette'!B237</f>
        <v>0</v>
      </c>
      <c r="B228" s="84">
        <f>'S4 Maquette'!C237</f>
        <v>0</v>
      </c>
      <c r="C228" s="24" t="s">
        <v>327</v>
      </c>
      <c r="D228" s="26"/>
      <c r="E228" s="26"/>
      <c r="F228" s="26"/>
      <c r="G228" s="26"/>
      <c r="H228" s="26"/>
      <c r="I228" s="26"/>
      <c r="J228" s="26"/>
      <c r="K228" s="26"/>
      <c r="L228" s="26"/>
      <c r="M228" s="26"/>
      <c r="N228" s="26"/>
      <c r="O228" s="26"/>
      <c r="P228" s="26"/>
      <c r="Q228" s="26"/>
      <c r="R228" s="26"/>
      <c r="S228" s="26"/>
      <c r="T228" s="26"/>
      <c r="U228" s="26"/>
      <c r="V228" s="81"/>
      <c r="W228" s="46"/>
      <c r="X228" s="47"/>
      <c r="Y228" s="47"/>
    </row>
    <row r="229" spans="1:25" ht="30.6" customHeight="1">
      <c r="A229" s="84">
        <f>'S4 Maquette'!B238</f>
        <v>0</v>
      </c>
      <c r="B229" s="84">
        <f>'S4 Maquette'!C238</f>
        <v>0</v>
      </c>
      <c r="C229" s="24" t="s">
        <v>327</v>
      </c>
      <c r="D229" s="26"/>
      <c r="E229" s="26"/>
      <c r="F229" s="26"/>
      <c r="G229" s="26"/>
      <c r="H229" s="26"/>
      <c r="I229" s="26"/>
      <c r="J229" s="26"/>
      <c r="K229" s="26"/>
      <c r="L229" s="26"/>
      <c r="M229" s="26"/>
      <c r="N229" s="26"/>
      <c r="O229" s="26"/>
      <c r="P229" s="26"/>
      <c r="Q229" s="26"/>
      <c r="R229" s="26"/>
      <c r="S229" s="26"/>
      <c r="T229" s="26"/>
      <c r="U229" s="26"/>
      <c r="V229" s="81"/>
      <c r="W229" s="46"/>
      <c r="X229" s="47"/>
      <c r="Y229" s="47"/>
    </row>
    <row r="230" spans="1:25" ht="30.6" customHeight="1">
      <c r="A230" s="84">
        <f>'S4 Maquette'!B239</f>
        <v>0</v>
      </c>
      <c r="B230" s="84">
        <f>'S4 Maquette'!C239</f>
        <v>0</v>
      </c>
      <c r="C230" s="24" t="s">
        <v>327</v>
      </c>
      <c r="D230" s="26"/>
      <c r="E230" s="26"/>
      <c r="F230" s="26"/>
      <c r="G230" s="26"/>
      <c r="H230" s="26"/>
      <c r="I230" s="26"/>
      <c r="J230" s="26"/>
      <c r="K230" s="26"/>
      <c r="L230" s="26"/>
      <c r="M230" s="26"/>
      <c r="N230" s="26"/>
      <c r="O230" s="26"/>
      <c r="P230" s="26"/>
      <c r="Q230" s="26"/>
      <c r="R230" s="26"/>
      <c r="S230" s="26"/>
      <c r="T230" s="26"/>
      <c r="U230" s="26"/>
      <c r="V230" s="81"/>
      <c r="W230" s="46"/>
      <c r="X230" s="47"/>
      <c r="Y230" s="47"/>
    </row>
    <row r="231" spans="1:25" ht="30.6" customHeight="1">
      <c r="A231" s="84">
        <f>'S4 Maquette'!B240</f>
        <v>0</v>
      </c>
      <c r="B231" s="84">
        <f>'S4 Maquette'!C240</f>
        <v>0</v>
      </c>
      <c r="C231" s="24" t="s">
        <v>327</v>
      </c>
      <c r="D231" s="26"/>
      <c r="E231" s="26"/>
      <c r="F231" s="26"/>
      <c r="G231" s="26"/>
      <c r="H231" s="26"/>
      <c r="I231" s="26"/>
      <c r="J231" s="26"/>
      <c r="K231" s="26"/>
      <c r="L231" s="26"/>
      <c r="M231" s="26"/>
      <c r="N231" s="26"/>
      <c r="O231" s="26"/>
      <c r="P231" s="26"/>
      <c r="Q231" s="26"/>
      <c r="R231" s="26"/>
      <c r="S231" s="26"/>
      <c r="T231" s="26"/>
      <c r="U231" s="26"/>
      <c r="V231" s="81"/>
      <c r="W231" s="46"/>
      <c r="X231" s="47"/>
      <c r="Y231" s="47"/>
    </row>
    <row r="232" spans="1:25" ht="30.6" customHeight="1">
      <c r="A232" s="84">
        <f>'S4 Maquette'!B241</f>
        <v>0</v>
      </c>
      <c r="B232" s="84">
        <f>'S4 Maquette'!C241</f>
        <v>0</v>
      </c>
      <c r="C232" s="24" t="s">
        <v>327</v>
      </c>
      <c r="D232" s="26"/>
      <c r="E232" s="26"/>
      <c r="F232" s="26"/>
      <c r="G232" s="26"/>
      <c r="H232" s="26"/>
      <c r="I232" s="26"/>
      <c r="J232" s="26"/>
      <c r="K232" s="26"/>
      <c r="L232" s="26"/>
      <c r="M232" s="26"/>
      <c r="N232" s="26"/>
      <c r="O232" s="26"/>
      <c r="P232" s="26"/>
      <c r="Q232" s="26"/>
      <c r="R232" s="26"/>
      <c r="S232" s="26"/>
      <c r="T232" s="26"/>
      <c r="U232" s="26"/>
      <c r="V232" s="81"/>
      <c r="W232" s="46"/>
      <c r="X232" s="47"/>
      <c r="Y232" s="47"/>
    </row>
    <row r="233" spans="1:25" ht="30.6" customHeight="1">
      <c r="A233" s="84">
        <f>'S4 Maquette'!B242</f>
        <v>0</v>
      </c>
      <c r="B233" s="84">
        <f>'S4 Maquette'!C242</f>
        <v>0</v>
      </c>
      <c r="C233" s="24" t="s">
        <v>327</v>
      </c>
      <c r="D233" s="26"/>
      <c r="E233" s="26"/>
      <c r="F233" s="26"/>
      <c r="G233" s="26"/>
      <c r="H233" s="26"/>
      <c r="I233" s="26"/>
      <c r="J233" s="26"/>
      <c r="K233" s="26"/>
      <c r="L233" s="26"/>
      <c r="M233" s="26"/>
      <c r="N233" s="26"/>
      <c r="O233" s="26"/>
      <c r="P233" s="26"/>
      <c r="Q233" s="26"/>
      <c r="R233" s="26"/>
      <c r="S233" s="26"/>
      <c r="T233" s="26"/>
      <c r="U233" s="26"/>
      <c r="V233" s="81"/>
      <c r="W233" s="46"/>
      <c r="X233" s="47"/>
      <c r="Y233" s="47"/>
    </row>
    <row r="234" spans="1:25" ht="30.6" customHeight="1">
      <c r="A234" s="84">
        <f>'S4 Maquette'!B243</f>
        <v>0</v>
      </c>
      <c r="B234" s="84">
        <f>'S4 Maquette'!C243</f>
        <v>0</v>
      </c>
      <c r="C234" s="24" t="s">
        <v>327</v>
      </c>
      <c r="D234" s="26"/>
      <c r="E234" s="26"/>
      <c r="F234" s="26"/>
      <c r="G234" s="26"/>
      <c r="H234" s="26"/>
      <c r="I234" s="26"/>
      <c r="J234" s="26"/>
      <c r="K234" s="26"/>
      <c r="L234" s="26"/>
      <c r="M234" s="26"/>
      <c r="N234" s="26"/>
      <c r="O234" s="26"/>
      <c r="P234" s="26"/>
      <c r="Q234" s="26"/>
      <c r="R234" s="26"/>
      <c r="S234" s="26"/>
      <c r="T234" s="26"/>
      <c r="U234" s="26"/>
      <c r="V234" s="81"/>
      <c r="W234" s="46"/>
      <c r="X234" s="47"/>
      <c r="Y234" s="47"/>
    </row>
    <row r="235" spans="1:25" ht="30.6" customHeight="1">
      <c r="A235" s="84">
        <f>'S4 Maquette'!B244</f>
        <v>0</v>
      </c>
      <c r="B235" s="84">
        <f>'S4 Maquette'!C244</f>
        <v>0</v>
      </c>
      <c r="C235" s="24" t="s">
        <v>327</v>
      </c>
      <c r="D235" s="26"/>
      <c r="E235" s="26"/>
      <c r="F235" s="26"/>
      <c r="G235" s="26"/>
      <c r="H235" s="26"/>
      <c r="I235" s="26"/>
      <c r="J235" s="26"/>
      <c r="K235" s="26"/>
      <c r="L235" s="26"/>
      <c r="M235" s="26"/>
      <c r="N235" s="26"/>
      <c r="O235" s="26"/>
      <c r="P235" s="26"/>
      <c r="Q235" s="26"/>
      <c r="R235" s="26"/>
      <c r="S235" s="26"/>
      <c r="T235" s="26"/>
      <c r="U235" s="26"/>
      <c r="V235" s="81"/>
      <c r="W235" s="46"/>
      <c r="X235" s="47"/>
      <c r="Y235" s="47"/>
    </row>
    <row r="236" spans="1:25" ht="30.6" customHeight="1">
      <c r="A236" s="84">
        <f>'S4 Maquette'!B245</f>
        <v>0</v>
      </c>
      <c r="B236" s="84">
        <f>'S4 Maquette'!C245</f>
        <v>0</v>
      </c>
      <c r="C236" s="24" t="s">
        <v>327</v>
      </c>
      <c r="D236" s="26"/>
      <c r="E236" s="26"/>
      <c r="F236" s="26"/>
      <c r="G236" s="26"/>
      <c r="H236" s="26"/>
      <c r="I236" s="26"/>
      <c r="J236" s="26"/>
      <c r="K236" s="26"/>
      <c r="L236" s="26"/>
      <c r="M236" s="26"/>
      <c r="N236" s="26"/>
      <c r="O236" s="26"/>
      <c r="P236" s="26"/>
      <c r="Q236" s="26"/>
      <c r="R236" s="26"/>
      <c r="S236" s="26"/>
      <c r="T236" s="26"/>
      <c r="U236" s="26"/>
      <c r="V236" s="81"/>
      <c r="W236" s="46"/>
      <c r="X236" s="47"/>
      <c r="Y236" s="47"/>
    </row>
    <row r="237" spans="1:25" ht="30.6" customHeight="1">
      <c r="A237" s="84">
        <f>'S4 Maquette'!B246</f>
        <v>0</v>
      </c>
      <c r="B237" s="84">
        <f>'S4 Maquette'!C246</f>
        <v>0</v>
      </c>
      <c r="C237" s="24" t="s">
        <v>327</v>
      </c>
      <c r="D237" s="26"/>
      <c r="E237" s="26"/>
      <c r="F237" s="26"/>
      <c r="G237" s="26"/>
      <c r="H237" s="26"/>
      <c r="I237" s="26"/>
      <c r="J237" s="26"/>
      <c r="K237" s="26"/>
      <c r="L237" s="26"/>
      <c r="M237" s="26"/>
      <c r="N237" s="26"/>
      <c r="O237" s="26"/>
      <c r="P237" s="26"/>
      <c r="Q237" s="26"/>
      <c r="R237" s="26"/>
      <c r="S237" s="26"/>
      <c r="T237" s="26"/>
      <c r="U237" s="26"/>
      <c r="V237" s="81"/>
      <c r="W237" s="46"/>
      <c r="X237" s="47"/>
      <c r="Y237" s="47"/>
    </row>
    <row r="238" spans="1:25" ht="30.6" customHeight="1">
      <c r="A238" s="84">
        <f>'S4 Maquette'!B247</f>
        <v>0</v>
      </c>
      <c r="B238" s="84">
        <f>'S4 Maquette'!C247</f>
        <v>0</v>
      </c>
      <c r="C238" s="24" t="s">
        <v>327</v>
      </c>
      <c r="D238" s="26"/>
      <c r="E238" s="26"/>
      <c r="F238" s="26"/>
      <c r="G238" s="26"/>
      <c r="H238" s="26"/>
      <c r="I238" s="26"/>
      <c r="J238" s="26"/>
      <c r="K238" s="26"/>
      <c r="L238" s="26"/>
      <c r="M238" s="26"/>
      <c r="N238" s="26"/>
      <c r="O238" s="26"/>
      <c r="P238" s="26"/>
      <c r="Q238" s="26"/>
      <c r="R238" s="26"/>
      <c r="S238" s="26"/>
      <c r="T238" s="26"/>
      <c r="U238" s="26"/>
      <c r="V238" s="81"/>
      <c r="W238" s="46"/>
      <c r="X238" s="47"/>
      <c r="Y238" s="47"/>
    </row>
    <row r="239" spans="1:25" ht="30.6" customHeight="1">
      <c r="A239" s="84">
        <f>'S4 Maquette'!B248</f>
        <v>0</v>
      </c>
      <c r="B239" s="84">
        <f>'S4 Maquette'!C248</f>
        <v>0</v>
      </c>
      <c r="C239" s="24" t="s">
        <v>327</v>
      </c>
      <c r="D239" s="26"/>
      <c r="E239" s="26"/>
      <c r="F239" s="26"/>
      <c r="G239" s="26"/>
      <c r="H239" s="26"/>
      <c r="I239" s="26"/>
      <c r="J239" s="26"/>
      <c r="K239" s="26"/>
      <c r="L239" s="26"/>
      <c r="M239" s="26"/>
      <c r="N239" s="26"/>
      <c r="O239" s="26"/>
      <c r="P239" s="26"/>
      <c r="Q239" s="26"/>
      <c r="R239" s="26"/>
      <c r="S239" s="26"/>
      <c r="T239" s="26"/>
      <c r="U239" s="26"/>
      <c r="V239" s="81"/>
      <c r="W239" s="46"/>
      <c r="X239" s="47"/>
      <c r="Y239" s="47"/>
    </row>
    <row r="240" spans="1:25" ht="30.6" customHeight="1">
      <c r="A240" s="84">
        <f>'S4 Maquette'!B249</f>
        <v>0</v>
      </c>
      <c r="B240" s="84">
        <f>'S4 Maquette'!C249</f>
        <v>0</v>
      </c>
      <c r="C240" s="24" t="s">
        <v>327</v>
      </c>
      <c r="D240" s="26"/>
      <c r="E240" s="26"/>
      <c r="F240" s="26"/>
      <c r="G240" s="26"/>
      <c r="H240" s="26"/>
      <c r="I240" s="26"/>
      <c r="J240" s="26"/>
      <c r="K240" s="26"/>
      <c r="L240" s="26"/>
      <c r="M240" s="26"/>
      <c r="N240" s="26"/>
      <c r="O240" s="26"/>
      <c r="P240" s="26"/>
      <c r="Q240" s="26"/>
      <c r="R240" s="26"/>
      <c r="S240" s="26"/>
      <c r="T240" s="26"/>
      <c r="U240" s="26"/>
      <c r="V240" s="81"/>
      <c r="W240" s="46"/>
      <c r="X240" s="47"/>
      <c r="Y240" s="47"/>
    </row>
    <row r="241" spans="1:25" ht="30.6" customHeight="1">
      <c r="A241" s="84">
        <f>'S4 Maquette'!B250</f>
        <v>0</v>
      </c>
      <c r="B241" s="84">
        <f>'S4 Maquette'!C250</f>
        <v>0</v>
      </c>
      <c r="C241" s="24" t="s">
        <v>327</v>
      </c>
      <c r="D241" s="26"/>
      <c r="E241" s="26"/>
      <c r="F241" s="26"/>
      <c r="G241" s="26"/>
      <c r="H241" s="26"/>
      <c r="I241" s="26"/>
      <c r="J241" s="26"/>
      <c r="K241" s="26"/>
      <c r="L241" s="26"/>
      <c r="M241" s="26"/>
      <c r="N241" s="26"/>
      <c r="O241" s="26"/>
      <c r="P241" s="26"/>
      <c r="Q241" s="26"/>
      <c r="R241" s="26"/>
      <c r="S241" s="26"/>
      <c r="T241" s="26"/>
      <c r="U241" s="26"/>
      <c r="V241" s="81"/>
      <c r="W241" s="46"/>
      <c r="X241" s="47"/>
      <c r="Y241" s="47"/>
    </row>
    <row r="242" spans="1:25" ht="30.6" customHeight="1">
      <c r="A242" s="84">
        <f>'S4 Maquette'!B251</f>
        <v>0</v>
      </c>
      <c r="B242" s="84">
        <f>'S4 Maquette'!C251</f>
        <v>0</v>
      </c>
      <c r="C242" s="24" t="s">
        <v>327</v>
      </c>
      <c r="D242" s="26"/>
      <c r="E242" s="26"/>
      <c r="F242" s="26"/>
      <c r="G242" s="26"/>
      <c r="H242" s="26"/>
      <c r="I242" s="26"/>
      <c r="J242" s="26"/>
      <c r="K242" s="26"/>
      <c r="L242" s="26"/>
      <c r="M242" s="26"/>
      <c r="N242" s="26"/>
      <c r="O242" s="26"/>
      <c r="P242" s="26"/>
      <c r="Q242" s="26"/>
      <c r="R242" s="26"/>
      <c r="S242" s="26"/>
      <c r="T242" s="26"/>
      <c r="U242" s="26"/>
      <c r="V242" s="81"/>
      <c r="W242" s="46"/>
      <c r="X242" s="47"/>
      <c r="Y242" s="47"/>
    </row>
    <row r="243" spans="1:25" ht="30.6" customHeight="1">
      <c r="A243" s="84">
        <f>'S4 Maquette'!B252</f>
        <v>0</v>
      </c>
      <c r="B243" s="84">
        <f>'S4 Maquette'!C252</f>
        <v>0</v>
      </c>
      <c r="C243" s="24" t="s">
        <v>327</v>
      </c>
      <c r="D243" s="26"/>
      <c r="E243" s="26"/>
      <c r="F243" s="26"/>
      <c r="G243" s="26"/>
      <c r="H243" s="26"/>
      <c r="I243" s="26"/>
      <c r="J243" s="26"/>
      <c r="K243" s="26"/>
      <c r="L243" s="26"/>
      <c r="M243" s="26"/>
      <c r="N243" s="26"/>
      <c r="O243" s="26"/>
      <c r="P243" s="26"/>
      <c r="Q243" s="26"/>
      <c r="R243" s="26"/>
      <c r="S243" s="26"/>
      <c r="T243" s="26"/>
      <c r="U243" s="26"/>
      <c r="V243" s="81"/>
      <c r="W243" s="46"/>
      <c r="X243" s="47"/>
      <c r="Y243" s="47"/>
    </row>
    <row r="244" spans="1:25" ht="30.6" customHeight="1">
      <c r="A244" s="84">
        <f>'S4 Maquette'!B253</f>
        <v>0</v>
      </c>
      <c r="B244" s="84">
        <f>'S4 Maquette'!C253</f>
        <v>0</v>
      </c>
      <c r="C244" s="24" t="s">
        <v>327</v>
      </c>
      <c r="D244" s="26"/>
      <c r="E244" s="26"/>
      <c r="F244" s="26"/>
      <c r="G244" s="26"/>
      <c r="H244" s="26"/>
      <c r="I244" s="26"/>
      <c r="J244" s="26"/>
      <c r="K244" s="26"/>
      <c r="L244" s="26"/>
      <c r="M244" s="26"/>
      <c r="N244" s="26"/>
      <c r="O244" s="26"/>
      <c r="P244" s="26"/>
      <c r="Q244" s="26"/>
      <c r="R244" s="26"/>
      <c r="S244" s="26"/>
      <c r="T244" s="26"/>
      <c r="U244" s="26"/>
      <c r="V244" s="81"/>
      <c r="W244" s="46"/>
      <c r="X244" s="47"/>
      <c r="Y244" s="47"/>
    </row>
    <row r="245" spans="1:25" ht="30.6" customHeight="1">
      <c r="A245" s="84">
        <f>'S4 Maquette'!B254</f>
        <v>0</v>
      </c>
      <c r="B245" s="84">
        <f>'S4 Maquette'!C254</f>
        <v>0</v>
      </c>
      <c r="C245" s="24" t="s">
        <v>327</v>
      </c>
      <c r="D245" s="26"/>
      <c r="E245" s="26"/>
      <c r="F245" s="26"/>
      <c r="G245" s="26"/>
      <c r="H245" s="26"/>
      <c r="I245" s="26"/>
      <c r="J245" s="26"/>
      <c r="K245" s="26"/>
      <c r="L245" s="26"/>
      <c r="M245" s="26"/>
      <c r="N245" s="26"/>
      <c r="O245" s="26"/>
      <c r="P245" s="26"/>
      <c r="Q245" s="26"/>
      <c r="R245" s="26"/>
      <c r="S245" s="26"/>
      <c r="T245" s="26"/>
      <c r="U245" s="26"/>
      <c r="V245" s="81"/>
      <c r="W245" s="46"/>
      <c r="X245" s="47"/>
      <c r="Y245" s="47"/>
    </row>
    <row r="246" spans="1:25" ht="30.6" customHeight="1">
      <c r="A246" s="84">
        <f>'S4 Maquette'!B255</f>
        <v>0</v>
      </c>
      <c r="B246" s="84">
        <f>'S4 Maquette'!C255</f>
        <v>0</v>
      </c>
      <c r="C246" s="24" t="s">
        <v>327</v>
      </c>
      <c r="D246" s="26"/>
      <c r="E246" s="26"/>
      <c r="F246" s="26"/>
      <c r="G246" s="26"/>
      <c r="H246" s="26"/>
      <c r="I246" s="26"/>
      <c r="J246" s="26"/>
      <c r="K246" s="26"/>
      <c r="L246" s="26"/>
      <c r="M246" s="26"/>
      <c r="N246" s="26"/>
      <c r="O246" s="26"/>
      <c r="P246" s="26"/>
      <c r="Q246" s="26"/>
      <c r="R246" s="26"/>
      <c r="S246" s="26"/>
      <c r="T246" s="26"/>
      <c r="U246" s="26"/>
      <c r="V246" s="81"/>
      <c r="W246" s="46"/>
      <c r="X246" s="47"/>
      <c r="Y246" s="47"/>
    </row>
    <row r="247" spans="1:25" ht="30.6" customHeight="1">
      <c r="A247" s="84">
        <f>'S4 Maquette'!B256</f>
        <v>0</v>
      </c>
      <c r="B247" s="84">
        <f>'S4 Maquette'!C256</f>
        <v>0</v>
      </c>
      <c r="C247" s="24" t="s">
        <v>327</v>
      </c>
      <c r="D247" s="26"/>
      <c r="E247" s="26"/>
      <c r="F247" s="26"/>
      <c r="G247" s="26"/>
      <c r="H247" s="26"/>
      <c r="I247" s="26"/>
      <c r="J247" s="26"/>
      <c r="K247" s="26"/>
      <c r="L247" s="26"/>
      <c r="M247" s="26"/>
      <c r="N247" s="26"/>
      <c r="O247" s="26"/>
      <c r="P247" s="26"/>
      <c r="Q247" s="26"/>
      <c r="R247" s="26"/>
      <c r="S247" s="26"/>
      <c r="T247" s="26"/>
      <c r="U247" s="26"/>
      <c r="V247" s="81"/>
      <c r="W247" s="46"/>
      <c r="X247" s="47"/>
      <c r="Y247" s="47"/>
    </row>
    <row r="248" spans="1:25" ht="30.6" customHeight="1">
      <c r="A248" s="84">
        <f>'S4 Maquette'!B257</f>
        <v>0</v>
      </c>
      <c r="B248" s="84">
        <f>'S4 Maquette'!C257</f>
        <v>0</v>
      </c>
      <c r="C248" s="24" t="s">
        <v>327</v>
      </c>
      <c r="D248" s="26"/>
      <c r="E248" s="26"/>
      <c r="F248" s="26"/>
      <c r="G248" s="26"/>
      <c r="H248" s="26"/>
      <c r="I248" s="26"/>
      <c r="J248" s="26"/>
      <c r="K248" s="26"/>
      <c r="L248" s="26"/>
      <c r="M248" s="26"/>
      <c r="N248" s="26"/>
      <c r="O248" s="26"/>
      <c r="P248" s="26"/>
      <c r="Q248" s="26"/>
      <c r="R248" s="26"/>
      <c r="S248" s="26"/>
      <c r="T248" s="26"/>
      <c r="U248" s="26"/>
      <c r="V248" s="81"/>
      <c r="W248" s="46"/>
      <c r="X248" s="47"/>
      <c r="Y248" s="47"/>
    </row>
    <row r="249" spans="1:25" ht="30.6" customHeight="1">
      <c r="A249" s="84">
        <f>'S4 Maquette'!B258</f>
        <v>0</v>
      </c>
      <c r="B249" s="84">
        <f>'S4 Maquette'!C258</f>
        <v>0</v>
      </c>
      <c r="C249" s="24" t="s">
        <v>327</v>
      </c>
      <c r="D249" s="26"/>
      <c r="E249" s="26"/>
      <c r="F249" s="26"/>
      <c r="G249" s="26"/>
      <c r="H249" s="26"/>
      <c r="I249" s="26"/>
      <c r="J249" s="26"/>
      <c r="K249" s="26"/>
      <c r="L249" s="26"/>
      <c r="M249" s="26"/>
      <c r="N249" s="26"/>
      <c r="O249" s="26"/>
      <c r="P249" s="26"/>
      <c r="Q249" s="26"/>
      <c r="R249" s="26"/>
      <c r="S249" s="26"/>
      <c r="T249" s="26"/>
      <c r="U249" s="26"/>
      <c r="V249" s="81"/>
      <c r="W249" s="46"/>
      <c r="X249" s="47"/>
      <c r="Y249" s="47"/>
    </row>
    <row r="250" spans="1:25" ht="30.6" customHeight="1">
      <c r="A250" s="84">
        <f>'S4 Maquette'!B259</f>
        <v>0</v>
      </c>
      <c r="B250" s="84">
        <f>'S4 Maquette'!C259</f>
        <v>0</v>
      </c>
      <c r="C250" s="24" t="s">
        <v>327</v>
      </c>
      <c r="D250" s="26"/>
      <c r="E250" s="26"/>
      <c r="F250" s="26"/>
      <c r="G250" s="26"/>
      <c r="H250" s="26"/>
      <c r="I250" s="26"/>
      <c r="J250" s="26"/>
      <c r="K250" s="26"/>
      <c r="L250" s="26"/>
      <c r="M250" s="26"/>
      <c r="N250" s="26"/>
      <c r="O250" s="26"/>
      <c r="P250" s="26"/>
      <c r="Q250" s="26"/>
      <c r="R250" s="26"/>
      <c r="S250" s="26"/>
      <c r="T250" s="26"/>
      <c r="U250" s="26"/>
      <c r="V250" s="81"/>
      <c r="W250" s="46"/>
      <c r="X250" s="47"/>
      <c r="Y250" s="47"/>
    </row>
    <row r="251" spans="1:25" ht="30.6" customHeight="1">
      <c r="A251" s="84">
        <f>'S4 Maquette'!B260</f>
        <v>0</v>
      </c>
      <c r="B251" s="84">
        <f>'S4 Maquette'!C260</f>
        <v>0</v>
      </c>
      <c r="C251" s="24" t="s">
        <v>327</v>
      </c>
      <c r="D251" s="26"/>
      <c r="E251" s="26"/>
      <c r="F251" s="26"/>
      <c r="G251" s="26"/>
      <c r="H251" s="26"/>
      <c r="I251" s="26"/>
      <c r="J251" s="26"/>
      <c r="K251" s="26"/>
      <c r="L251" s="26"/>
      <c r="M251" s="26"/>
      <c r="N251" s="26"/>
      <c r="O251" s="26"/>
      <c r="P251" s="26"/>
      <c r="Q251" s="26"/>
      <c r="R251" s="26"/>
      <c r="S251" s="26"/>
      <c r="T251" s="26"/>
      <c r="U251" s="26"/>
      <c r="V251" s="81"/>
      <c r="W251" s="46"/>
      <c r="X251" s="47"/>
      <c r="Y251" s="47"/>
    </row>
    <row r="252" spans="1:25" ht="30.6" customHeight="1">
      <c r="A252" s="84">
        <f>'S4 Maquette'!B261</f>
        <v>0</v>
      </c>
      <c r="B252" s="84">
        <f>'S4 Maquette'!C261</f>
        <v>0</v>
      </c>
      <c r="C252" s="24" t="s">
        <v>327</v>
      </c>
      <c r="D252" s="26"/>
      <c r="E252" s="26"/>
      <c r="F252" s="26"/>
      <c r="G252" s="26"/>
      <c r="H252" s="26"/>
      <c r="I252" s="26"/>
      <c r="J252" s="26"/>
      <c r="K252" s="26"/>
      <c r="L252" s="26"/>
      <c r="M252" s="26"/>
      <c r="N252" s="26"/>
      <c r="O252" s="26"/>
      <c r="P252" s="26"/>
      <c r="Q252" s="26"/>
      <c r="R252" s="26"/>
      <c r="S252" s="26"/>
      <c r="T252" s="26"/>
      <c r="U252" s="26"/>
      <c r="V252" s="81"/>
      <c r="W252" s="46"/>
      <c r="X252" s="47"/>
      <c r="Y252" s="47"/>
    </row>
    <row r="253" spans="1:25" ht="30.6" customHeight="1">
      <c r="A253" s="84">
        <f>'S4 Maquette'!B262</f>
        <v>0</v>
      </c>
      <c r="B253" s="84">
        <f>'S4 Maquette'!C262</f>
        <v>0</v>
      </c>
      <c r="C253" s="24" t="s">
        <v>327</v>
      </c>
      <c r="D253" s="26"/>
      <c r="E253" s="26"/>
      <c r="F253" s="26"/>
      <c r="G253" s="26"/>
      <c r="H253" s="26"/>
      <c r="I253" s="26"/>
      <c r="J253" s="26"/>
      <c r="K253" s="26"/>
      <c r="L253" s="26"/>
      <c r="M253" s="26"/>
      <c r="N253" s="26"/>
      <c r="O253" s="26"/>
      <c r="P253" s="26"/>
      <c r="Q253" s="26"/>
      <c r="R253" s="26"/>
      <c r="S253" s="26"/>
      <c r="T253" s="26"/>
      <c r="U253" s="26"/>
      <c r="V253" s="81"/>
      <c r="W253" s="46"/>
      <c r="X253" s="47"/>
      <c r="Y253" s="47"/>
    </row>
    <row r="254" spans="1:25" ht="30.6" customHeight="1">
      <c r="A254" s="84">
        <f>'S4 Maquette'!B263</f>
        <v>0</v>
      </c>
      <c r="B254" s="84">
        <f>'S4 Maquette'!C263</f>
        <v>0</v>
      </c>
      <c r="C254" s="24" t="s">
        <v>327</v>
      </c>
      <c r="D254" s="26"/>
      <c r="E254" s="26"/>
      <c r="F254" s="26"/>
      <c r="G254" s="26"/>
      <c r="H254" s="26"/>
      <c r="I254" s="26"/>
      <c r="J254" s="26"/>
      <c r="K254" s="26"/>
      <c r="L254" s="26"/>
      <c r="M254" s="26"/>
      <c r="N254" s="26"/>
      <c r="O254" s="26"/>
      <c r="P254" s="26"/>
      <c r="Q254" s="26"/>
      <c r="R254" s="26"/>
      <c r="S254" s="26"/>
      <c r="T254" s="26"/>
      <c r="U254" s="26"/>
      <c r="V254" s="81"/>
      <c r="W254" s="46"/>
      <c r="X254" s="47"/>
      <c r="Y254" s="47"/>
    </row>
    <row r="255" spans="1:25" ht="30.6" customHeight="1">
      <c r="A255" s="84">
        <f>'S4 Maquette'!B264</f>
        <v>0</v>
      </c>
      <c r="B255" s="84">
        <f>'S4 Maquette'!C264</f>
        <v>0</v>
      </c>
      <c r="C255" s="24" t="s">
        <v>327</v>
      </c>
      <c r="D255" s="26"/>
      <c r="E255" s="26"/>
      <c r="F255" s="26"/>
      <c r="G255" s="26"/>
      <c r="H255" s="26"/>
      <c r="I255" s="26"/>
      <c r="J255" s="26"/>
      <c r="K255" s="26"/>
      <c r="L255" s="26"/>
      <c r="M255" s="26"/>
      <c r="N255" s="26"/>
      <c r="O255" s="26"/>
      <c r="P255" s="26"/>
      <c r="Q255" s="26"/>
      <c r="R255" s="26"/>
      <c r="S255" s="26"/>
      <c r="T255" s="26"/>
      <c r="U255" s="26"/>
      <c r="V255" s="81"/>
      <c r="W255" s="46"/>
      <c r="X255" s="47"/>
      <c r="Y255" s="47"/>
    </row>
    <row r="256" spans="1:25" ht="30.6" customHeight="1">
      <c r="A256" s="84">
        <f>'S4 Maquette'!B265</f>
        <v>0</v>
      </c>
      <c r="B256" s="84">
        <f>'S4 Maquette'!C265</f>
        <v>0</v>
      </c>
      <c r="C256" s="24" t="s">
        <v>327</v>
      </c>
      <c r="D256" s="26"/>
      <c r="E256" s="26"/>
      <c r="F256" s="26"/>
      <c r="G256" s="26"/>
      <c r="H256" s="26"/>
      <c r="I256" s="26"/>
      <c r="J256" s="26"/>
      <c r="K256" s="26"/>
      <c r="L256" s="26"/>
      <c r="M256" s="26"/>
      <c r="N256" s="26"/>
      <c r="O256" s="26"/>
      <c r="P256" s="26"/>
      <c r="Q256" s="26"/>
      <c r="R256" s="26"/>
      <c r="S256" s="26"/>
      <c r="T256" s="26"/>
      <c r="U256" s="26"/>
      <c r="V256" s="81"/>
      <c r="W256" s="46"/>
      <c r="X256" s="47"/>
      <c r="Y256" s="47"/>
    </row>
    <row r="257" spans="1:25" ht="30.6" customHeight="1">
      <c r="A257" s="84">
        <f>'S4 Maquette'!B266</f>
        <v>0</v>
      </c>
      <c r="B257" s="84">
        <f>'S4 Maquette'!C266</f>
        <v>0</v>
      </c>
      <c r="C257" s="24" t="s">
        <v>327</v>
      </c>
      <c r="D257" s="26"/>
      <c r="E257" s="26"/>
      <c r="F257" s="26"/>
      <c r="G257" s="26"/>
      <c r="H257" s="26"/>
      <c r="I257" s="26"/>
      <c r="J257" s="26"/>
      <c r="K257" s="26"/>
      <c r="L257" s="26"/>
      <c r="M257" s="26"/>
      <c r="N257" s="26"/>
      <c r="O257" s="26"/>
      <c r="P257" s="26"/>
      <c r="Q257" s="26"/>
      <c r="R257" s="26"/>
      <c r="S257" s="26"/>
      <c r="T257" s="26"/>
      <c r="U257" s="26"/>
      <c r="V257" s="81"/>
      <c r="W257" s="46"/>
      <c r="X257" s="47"/>
      <c r="Y257" s="47"/>
    </row>
    <row r="258" spans="1:25" ht="30.6" customHeight="1">
      <c r="A258" s="84">
        <f>'S4 Maquette'!B267</f>
        <v>0</v>
      </c>
      <c r="B258" s="84">
        <f>'S4 Maquette'!C267</f>
        <v>0</v>
      </c>
      <c r="C258" s="24" t="s">
        <v>327</v>
      </c>
      <c r="D258" s="26"/>
      <c r="E258" s="26"/>
      <c r="F258" s="26"/>
      <c r="G258" s="26"/>
      <c r="H258" s="26"/>
      <c r="I258" s="26"/>
      <c r="J258" s="26"/>
      <c r="K258" s="26"/>
      <c r="L258" s="26"/>
      <c r="M258" s="26"/>
      <c r="N258" s="26"/>
      <c r="O258" s="26"/>
      <c r="P258" s="26"/>
      <c r="Q258" s="26"/>
      <c r="R258" s="26"/>
      <c r="S258" s="26"/>
      <c r="T258" s="26"/>
      <c r="U258" s="26"/>
      <c r="V258" s="81"/>
      <c r="W258" s="46"/>
      <c r="X258" s="47"/>
      <c r="Y258" s="47"/>
    </row>
    <row r="259" spans="1:25" ht="30.6" customHeight="1">
      <c r="A259" s="84">
        <f>'S4 Maquette'!B268</f>
        <v>0</v>
      </c>
      <c r="B259" s="84">
        <f>'S4 Maquette'!C268</f>
        <v>0</v>
      </c>
      <c r="C259" s="24" t="s">
        <v>327</v>
      </c>
      <c r="D259" s="26"/>
      <c r="E259" s="26"/>
      <c r="F259" s="26"/>
      <c r="G259" s="26"/>
      <c r="H259" s="26"/>
      <c r="I259" s="26"/>
      <c r="J259" s="26"/>
      <c r="K259" s="26"/>
      <c r="L259" s="26"/>
      <c r="M259" s="26"/>
      <c r="N259" s="26"/>
      <c r="O259" s="26"/>
      <c r="P259" s="26"/>
      <c r="Q259" s="26"/>
      <c r="R259" s="26"/>
      <c r="S259" s="26"/>
      <c r="T259" s="26"/>
      <c r="U259" s="26"/>
      <c r="V259" s="81"/>
      <c r="W259" s="46"/>
      <c r="X259" s="47"/>
      <c r="Y259" s="47"/>
    </row>
    <row r="260" spans="1:25" ht="30.6" customHeight="1">
      <c r="A260" s="84">
        <f>'S4 Maquette'!B269</f>
        <v>0</v>
      </c>
      <c r="B260" s="84">
        <f>'S4 Maquette'!C269</f>
        <v>0</v>
      </c>
      <c r="C260" s="24" t="s">
        <v>327</v>
      </c>
      <c r="D260" s="26"/>
      <c r="E260" s="26"/>
      <c r="F260" s="26"/>
      <c r="G260" s="26"/>
      <c r="H260" s="26"/>
      <c r="I260" s="26"/>
      <c r="J260" s="26"/>
      <c r="K260" s="26"/>
      <c r="L260" s="26"/>
      <c r="M260" s="26"/>
      <c r="N260" s="26"/>
      <c r="O260" s="26"/>
      <c r="P260" s="26"/>
      <c r="Q260" s="26"/>
      <c r="R260" s="26"/>
      <c r="S260" s="26"/>
      <c r="T260" s="26"/>
      <c r="U260" s="26"/>
      <c r="V260" s="81"/>
      <c r="W260" s="46"/>
      <c r="X260" s="47"/>
      <c r="Y260" s="47"/>
    </row>
    <row r="261" spans="1:25" ht="30.6" customHeight="1">
      <c r="A261" s="84">
        <f>'S4 Maquette'!B270</f>
        <v>0</v>
      </c>
      <c r="B261" s="84">
        <f>'S4 Maquette'!C270</f>
        <v>0</v>
      </c>
      <c r="C261" s="24" t="s">
        <v>327</v>
      </c>
      <c r="D261" s="26"/>
      <c r="E261" s="26"/>
      <c r="F261" s="26"/>
      <c r="G261" s="26"/>
      <c r="H261" s="26"/>
      <c r="I261" s="26"/>
      <c r="J261" s="26"/>
      <c r="K261" s="26"/>
      <c r="L261" s="26"/>
      <c r="M261" s="26"/>
      <c r="N261" s="26"/>
      <c r="O261" s="26"/>
      <c r="P261" s="26"/>
      <c r="Q261" s="26"/>
      <c r="R261" s="26"/>
      <c r="S261" s="26"/>
      <c r="T261" s="26"/>
      <c r="U261" s="26"/>
      <c r="V261" s="81"/>
      <c r="W261" s="46"/>
      <c r="X261" s="47"/>
      <c r="Y261" s="47"/>
    </row>
    <row r="262" spans="1:25" ht="30.6" customHeight="1">
      <c r="A262" s="84">
        <f>'S4 Maquette'!B271</f>
        <v>0</v>
      </c>
      <c r="B262" s="84">
        <f>'S4 Maquette'!C271</f>
        <v>0</v>
      </c>
      <c r="C262" s="24" t="s">
        <v>327</v>
      </c>
      <c r="D262" s="26"/>
      <c r="E262" s="26"/>
      <c r="F262" s="26"/>
      <c r="G262" s="26"/>
      <c r="H262" s="26"/>
      <c r="I262" s="26"/>
      <c r="J262" s="26"/>
      <c r="K262" s="26"/>
      <c r="L262" s="26"/>
      <c r="M262" s="26"/>
      <c r="N262" s="26"/>
      <c r="O262" s="26"/>
      <c r="P262" s="26"/>
      <c r="Q262" s="26"/>
      <c r="R262" s="26"/>
      <c r="S262" s="26"/>
      <c r="T262" s="26"/>
      <c r="U262" s="26"/>
      <c r="V262" s="81"/>
      <c r="W262" s="46"/>
      <c r="X262" s="47"/>
      <c r="Y262" s="47"/>
    </row>
    <row r="263" spans="1:25" ht="30.6" customHeight="1">
      <c r="A263" s="84">
        <f>'S4 Maquette'!B272</f>
        <v>0</v>
      </c>
      <c r="B263" s="84">
        <f>'S4 Maquette'!C272</f>
        <v>0</v>
      </c>
      <c r="C263" s="24" t="s">
        <v>327</v>
      </c>
      <c r="D263" s="26"/>
      <c r="E263" s="26"/>
      <c r="F263" s="26"/>
      <c r="G263" s="26"/>
      <c r="H263" s="26"/>
      <c r="I263" s="26"/>
      <c r="J263" s="26"/>
      <c r="K263" s="26"/>
      <c r="L263" s="26"/>
      <c r="M263" s="26"/>
      <c r="N263" s="26"/>
      <c r="O263" s="26"/>
      <c r="P263" s="26"/>
      <c r="Q263" s="26"/>
      <c r="R263" s="26"/>
      <c r="S263" s="26"/>
      <c r="T263" s="26"/>
      <c r="U263" s="26"/>
      <c r="V263" s="81"/>
      <c r="W263" s="46"/>
      <c r="X263" s="47"/>
      <c r="Y263" s="47"/>
    </row>
    <row r="264" spans="1:25" ht="30.6" customHeight="1">
      <c r="A264" s="84">
        <f>'S4 Maquette'!B273</f>
        <v>0</v>
      </c>
      <c r="B264" s="84">
        <f>'S4 Maquette'!C273</f>
        <v>0</v>
      </c>
      <c r="C264" s="24" t="s">
        <v>327</v>
      </c>
      <c r="D264" s="26"/>
      <c r="E264" s="26"/>
      <c r="F264" s="26"/>
      <c r="G264" s="26"/>
      <c r="H264" s="26"/>
      <c r="I264" s="26"/>
      <c r="J264" s="26"/>
      <c r="K264" s="26"/>
      <c r="L264" s="26"/>
      <c r="M264" s="26"/>
      <c r="N264" s="26"/>
      <c r="O264" s="26"/>
      <c r="P264" s="26"/>
      <c r="Q264" s="26"/>
      <c r="R264" s="26"/>
      <c r="S264" s="26"/>
      <c r="T264" s="26"/>
      <c r="U264" s="26"/>
      <c r="V264" s="81"/>
      <c r="W264" s="46"/>
      <c r="X264" s="47"/>
      <c r="Y264" s="47"/>
    </row>
    <row r="265" spans="1:25" ht="30.6" customHeight="1">
      <c r="A265" s="84">
        <f>'S4 Maquette'!B274</f>
        <v>0</v>
      </c>
      <c r="B265" s="84">
        <f>'S4 Maquette'!C274</f>
        <v>0</v>
      </c>
      <c r="C265" s="24" t="s">
        <v>327</v>
      </c>
      <c r="D265" s="26"/>
      <c r="E265" s="26"/>
      <c r="F265" s="26"/>
      <c r="G265" s="26"/>
      <c r="H265" s="26"/>
      <c r="I265" s="26"/>
      <c r="J265" s="26"/>
      <c r="K265" s="26"/>
      <c r="L265" s="26"/>
      <c r="M265" s="26"/>
      <c r="N265" s="26"/>
      <c r="O265" s="26"/>
      <c r="P265" s="26"/>
      <c r="Q265" s="26"/>
      <c r="R265" s="26"/>
      <c r="S265" s="26"/>
      <c r="T265" s="26"/>
      <c r="U265" s="26"/>
      <c r="V265" s="81"/>
      <c r="W265" s="46"/>
      <c r="X265" s="47"/>
      <c r="Y265" s="47"/>
    </row>
    <row r="266" spans="1:25" ht="30.6" customHeight="1">
      <c r="A266" s="84">
        <f>'S4 Maquette'!B275</f>
        <v>0</v>
      </c>
      <c r="B266" s="84">
        <f>'S4 Maquette'!C275</f>
        <v>0</v>
      </c>
      <c r="C266" s="24" t="s">
        <v>327</v>
      </c>
      <c r="D266" s="26"/>
      <c r="E266" s="26"/>
      <c r="F266" s="26"/>
      <c r="G266" s="26"/>
      <c r="H266" s="26"/>
      <c r="I266" s="26"/>
      <c r="J266" s="26"/>
      <c r="K266" s="26"/>
      <c r="L266" s="26"/>
      <c r="M266" s="26"/>
      <c r="N266" s="26"/>
      <c r="O266" s="26"/>
      <c r="P266" s="26"/>
      <c r="Q266" s="26"/>
      <c r="R266" s="26"/>
      <c r="S266" s="26"/>
      <c r="T266" s="26"/>
      <c r="U266" s="26"/>
      <c r="V266" s="81"/>
      <c r="W266" s="46"/>
      <c r="X266" s="47"/>
      <c r="Y266" s="47"/>
    </row>
    <row r="267" spans="1:25" ht="30.6" customHeight="1">
      <c r="A267" s="84">
        <f>'S4 Maquette'!B276</f>
        <v>0</v>
      </c>
      <c r="B267" s="84">
        <f>'S4 Maquette'!C276</f>
        <v>0</v>
      </c>
      <c r="C267" s="24" t="s">
        <v>327</v>
      </c>
      <c r="D267" s="26"/>
      <c r="E267" s="26"/>
      <c r="F267" s="26"/>
      <c r="G267" s="26"/>
      <c r="H267" s="26"/>
      <c r="I267" s="26"/>
      <c r="J267" s="26"/>
      <c r="K267" s="26"/>
      <c r="L267" s="26"/>
      <c r="M267" s="26"/>
      <c r="N267" s="26"/>
      <c r="O267" s="26"/>
      <c r="P267" s="26"/>
      <c r="Q267" s="26"/>
      <c r="R267" s="26"/>
      <c r="S267" s="26"/>
      <c r="T267" s="26"/>
      <c r="U267" s="26"/>
      <c r="V267" s="81"/>
      <c r="W267" s="46"/>
      <c r="X267" s="47"/>
      <c r="Y267" s="47"/>
    </row>
    <row r="268" spans="1:25" ht="30.6" customHeight="1">
      <c r="A268" s="84">
        <f>'S4 Maquette'!B277</f>
        <v>0</v>
      </c>
      <c r="B268" s="84">
        <f>'S4 Maquette'!C277</f>
        <v>0</v>
      </c>
      <c r="C268" s="24" t="s">
        <v>327</v>
      </c>
      <c r="D268" s="26"/>
      <c r="E268" s="26"/>
      <c r="F268" s="26"/>
      <c r="G268" s="26"/>
      <c r="H268" s="26"/>
      <c r="I268" s="26"/>
      <c r="J268" s="26"/>
      <c r="K268" s="26"/>
      <c r="L268" s="26"/>
      <c r="M268" s="26"/>
      <c r="N268" s="26"/>
      <c r="O268" s="26"/>
      <c r="P268" s="26"/>
      <c r="Q268" s="26"/>
      <c r="R268" s="26"/>
      <c r="S268" s="26"/>
      <c r="T268" s="26"/>
      <c r="U268" s="26"/>
      <c r="V268" s="81"/>
      <c r="W268" s="46"/>
      <c r="X268" s="47"/>
      <c r="Y268" s="47"/>
    </row>
    <row r="269" spans="1:25" ht="30.6" customHeight="1">
      <c r="A269" s="84">
        <f>'S4 Maquette'!B278</f>
        <v>0</v>
      </c>
      <c r="B269" s="84">
        <f>'S4 Maquette'!C278</f>
        <v>0</v>
      </c>
      <c r="C269" s="24" t="s">
        <v>327</v>
      </c>
      <c r="D269" s="26"/>
      <c r="E269" s="26"/>
      <c r="F269" s="26"/>
      <c r="G269" s="26"/>
      <c r="H269" s="26"/>
      <c r="I269" s="26"/>
      <c r="J269" s="26"/>
      <c r="K269" s="26"/>
      <c r="L269" s="26"/>
      <c r="M269" s="26"/>
      <c r="N269" s="26"/>
      <c r="O269" s="26"/>
      <c r="P269" s="26"/>
      <c r="Q269" s="26"/>
      <c r="R269" s="26"/>
      <c r="S269" s="26"/>
      <c r="T269" s="26"/>
      <c r="U269" s="26"/>
      <c r="V269" s="81"/>
      <c r="W269" s="46"/>
      <c r="X269" s="47"/>
      <c r="Y269" s="47"/>
    </row>
    <row r="270" spans="1:25" ht="30.6" customHeight="1">
      <c r="A270" s="84">
        <f>'S4 Maquette'!B279</f>
        <v>0</v>
      </c>
      <c r="B270" s="84">
        <f>'S4 Maquette'!C279</f>
        <v>0</v>
      </c>
      <c r="C270" s="24" t="s">
        <v>327</v>
      </c>
      <c r="D270" s="26"/>
      <c r="E270" s="26"/>
      <c r="F270" s="26"/>
      <c r="G270" s="26"/>
      <c r="H270" s="26"/>
      <c r="I270" s="26"/>
      <c r="J270" s="26"/>
      <c r="K270" s="26"/>
      <c r="L270" s="26"/>
      <c r="M270" s="26"/>
      <c r="N270" s="26"/>
      <c r="O270" s="26"/>
      <c r="P270" s="26"/>
      <c r="Q270" s="26"/>
      <c r="R270" s="26"/>
      <c r="S270" s="26"/>
      <c r="T270" s="26"/>
      <c r="U270" s="26"/>
      <c r="V270" s="81"/>
      <c r="W270" s="46"/>
      <c r="X270" s="47"/>
      <c r="Y270" s="47"/>
    </row>
    <row r="271" spans="1:25" ht="30.6" customHeight="1">
      <c r="A271" s="84">
        <f>'S4 Maquette'!B280</f>
        <v>0</v>
      </c>
      <c r="B271" s="84">
        <f>'S4 Maquette'!C280</f>
        <v>0</v>
      </c>
      <c r="C271" s="24" t="s">
        <v>327</v>
      </c>
      <c r="D271" s="26"/>
      <c r="E271" s="26"/>
      <c r="F271" s="26"/>
      <c r="G271" s="26"/>
      <c r="H271" s="26"/>
      <c r="I271" s="26"/>
      <c r="J271" s="26"/>
      <c r="K271" s="26"/>
      <c r="L271" s="26"/>
      <c r="M271" s="26"/>
      <c r="N271" s="26"/>
      <c r="O271" s="26"/>
      <c r="P271" s="26"/>
      <c r="Q271" s="26"/>
      <c r="R271" s="26"/>
      <c r="S271" s="26"/>
      <c r="T271" s="26"/>
      <c r="U271" s="26"/>
      <c r="V271" s="81"/>
      <c r="W271" s="46"/>
      <c r="X271" s="47"/>
      <c r="Y271" s="47"/>
    </row>
    <row r="272" spans="1:25" ht="30.6" customHeight="1">
      <c r="A272" s="84">
        <f>'S4 Maquette'!B281</f>
        <v>0</v>
      </c>
      <c r="B272" s="84">
        <f>'S4 Maquette'!C281</f>
        <v>0</v>
      </c>
      <c r="C272" s="24" t="s">
        <v>327</v>
      </c>
      <c r="D272" s="26"/>
      <c r="E272" s="26"/>
      <c r="F272" s="26"/>
      <c r="G272" s="26"/>
      <c r="H272" s="26"/>
      <c r="I272" s="26"/>
      <c r="J272" s="26"/>
      <c r="K272" s="26"/>
      <c r="L272" s="26"/>
      <c r="M272" s="26"/>
      <c r="N272" s="26"/>
      <c r="O272" s="26"/>
      <c r="P272" s="26"/>
      <c r="Q272" s="26"/>
      <c r="R272" s="26"/>
      <c r="S272" s="26"/>
      <c r="T272" s="26"/>
      <c r="U272" s="26"/>
      <c r="V272" s="81"/>
      <c r="W272" s="46"/>
      <c r="X272" s="47"/>
      <c r="Y272" s="47"/>
    </row>
    <row r="273" spans="1:25" ht="30.6" customHeight="1">
      <c r="A273" s="84">
        <f>'S4 Maquette'!B282</f>
        <v>0</v>
      </c>
      <c r="B273" s="84">
        <f>'S4 Maquette'!C282</f>
        <v>0</v>
      </c>
      <c r="C273" s="24" t="s">
        <v>327</v>
      </c>
      <c r="D273" s="26"/>
      <c r="E273" s="26"/>
      <c r="F273" s="26"/>
      <c r="G273" s="26"/>
      <c r="H273" s="26"/>
      <c r="I273" s="26"/>
      <c r="J273" s="26"/>
      <c r="K273" s="26"/>
      <c r="L273" s="26"/>
      <c r="M273" s="26"/>
      <c r="N273" s="26"/>
      <c r="O273" s="26"/>
      <c r="P273" s="26"/>
      <c r="Q273" s="26"/>
      <c r="R273" s="26"/>
      <c r="S273" s="26"/>
      <c r="T273" s="26"/>
      <c r="U273" s="26"/>
      <c r="V273" s="81"/>
      <c r="W273" s="46"/>
      <c r="X273" s="47"/>
      <c r="Y273" s="47"/>
    </row>
    <row r="274" spans="1:25" ht="30.6" customHeight="1">
      <c r="A274" s="84">
        <f>'S4 Maquette'!B283</f>
        <v>0</v>
      </c>
      <c r="B274" s="84">
        <f>'S4 Maquette'!C283</f>
        <v>0</v>
      </c>
      <c r="C274" s="24" t="s">
        <v>327</v>
      </c>
      <c r="D274" s="26"/>
      <c r="E274" s="26"/>
      <c r="F274" s="26"/>
      <c r="G274" s="26"/>
      <c r="H274" s="26"/>
      <c r="I274" s="26"/>
      <c r="J274" s="26"/>
      <c r="K274" s="26"/>
      <c r="L274" s="26"/>
      <c r="M274" s="26"/>
      <c r="N274" s="26"/>
      <c r="O274" s="26"/>
      <c r="P274" s="26"/>
      <c r="Q274" s="26"/>
      <c r="R274" s="26"/>
      <c r="S274" s="26"/>
      <c r="T274" s="26"/>
      <c r="U274" s="26"/>
      <c r="V274" s="81"/>
      <c r="W274" s="46"/>
      <c r="X274" s="47"/>
      <c r="Y274" s="47"/>
    </row>
    <row r="275" spans="1:25" ht="30.6" customHeight="1">
      <c r="A275" s="84">
        <f>'S4 Maquette'!B284</f>
        <v>0</v>
      </c>
      <c r="B275" s="84">
        <f>'S4 Maquette'!C284</f>
        <v>0</v>
      </c>
      <c r="C275" s="24" t="s">
        <v>327</v>
      </c>
      <c r="D275" s="26"/>
      <c r="E275" s="26"/>
      <c r="F275" s="26"/>
      <c r="G275" s="26"/>
      <c r="H275" s="26"/>
      <c r="I275" s="26"/>
      <c r="J275" s="26"/>
      <c r="K275" s="26"/>
      <c r="L275" s="26"/>
      <c r="M275" s="26"/>
      <c r="N275" s="26"/>
      <c r="O275" s="26"/>
      <c r="P275" s="26"/>
      <c r="Q275" s="26"/>
      <c r="R275" s="26"/>
      <c r="S275" s="26"/>
      <c r="T275" s="26"/>
      <c r="U275" s="26"/>
      <c r="V275" s="81"/>
      <c r="W275" s="46"/>
      <c r="X275" s="47"/>
      <c r="Y275" s="47"/>
    </row>
    <row r="276" spans="1:25" ht="30.6" customHeight="1">
      <c r="A276" s="84">
        <f>'S4 Maquette'!B285</f>
        <v>0</v>
      </c>
      <c r="B276" s="84">
        <f>'S4 Maquette'!C285</f>
        <v>0</v>
      </c>
      <c r="C276" s="24" t="s">
        <v>327</v>
      </c>
      <c r="D276" s="26"/>
      <c r="E276" s="26"/>
      <c r="F276" s="26"/>
      <c r="G276" s="26"/>
      <c r="H276" s="26"/>
      <c r="I276" s="26"/>
      <c r="J276" s="26"/>
      <c r="K276" s="26"/>
      <c r="L276" s="26"/>
      <c r="M276" s="26"/>
      <c r="N276" s="26"/>
      <c r="O276" s="26"/>
      <c r="P276" s="26"/>
      <c r="Q276" s="26"/>
      <c r="R276" s="26"/>
      <c r="S276" s="26"/>
      <c r="T276" s="26"/>
      <c r="U276" s="26"/>
      <c r="V276" s="81"/>
      <c r="W276" s="46"/>
      <c r="X276" s="47"/>
      <c r="Y276" s="47"/>
    </row>
    <row r="277" spans="1:25" ht="30.6" customHeight="1">
      <c r="A277" s="84">
        <f>'S4 Maquette'!B286</f>
        <v>0</v>
      </c>
      <c r="B277" s="84">
        <f>'S4 Maquette'!C286</f>
        <v>0</v>
      </c>
      <c r="C277" s="24" t="s">
        <v>327</v>
      </c>
      <c r="D277" s="26"/>
      <c r="E277" s="26"/>
      <c r="F277" s="26"/>
      <c r="G277" s="26"/>
      <c r="H277" s="26"/>
      <c r="I277" s="26"/>
      <c r="J277" s="26"/>
      <c r="K277" s="26"/>
      <c r="L277" s="26"/>
      <c r="M277" s="26"/>
      <c r="N277" s="26"/>
      <c r="O277" s="26"/>
      <c r="P277" s="26"/>
      <c r="Q277" s="26"/>
      <c r="R277" s="26"/>
      <c r="S277" s="26"/>
      <c r="T277" s="26"/>
      <c r="U277" s="26"/>
      <c r="V277" s="81"/>
      <c r="W277" s="46"/>
      <c r="X277" s="47"/>
      <c r="Y277" s="47"/>
    </row>
    <row r="278" spans="1:25" ht="30.6" customHeight="1">
      <c r="A278" s="84">
        <f>'S4 Maquette'!B287</f>
        <v>0</v>
      </c>
      <c r="B278" s="84">
        <f>'S4 Maquette'!C287</f>
        <v>0</v>
      </c>
      <c r="C278" s="24" t="s">
        <v>327</v>
      </c>
      <c r="D278" s="26"/>
      <c r="E278" s="26"/>
      <c r="F278" s="26"/>
      <c r="G278" s="26"/>
      <c r="H278" s="26"/>
      <c r="I278" s="26"/>
      <c r="J278" s="26"/>
      <c r="K278" s="26"/>
      <c r="L278" s="26"/>
      <c r="M278" s="26"/>
      <c r="N278" s="26"/>
      <c r="O278" s="26"/>
      <c r="P278" s="26"/>
      <c r="Q278" s="26"/>
      <c r="R278" s="26"/>
      <c r="S278" s="26"/>
      <c r="T278" s="26"/>
      <c r="U278" s="26"/>
      <c r="V278" s="81"/>
      <c r="W278" s="46"/>
      <c r="X278" s="47"/>
      <c r="Y278" s="47"/>
    </row>
    <row r="279" spans="1:25" ht="30.6" customHeight="1">
      <c r="A279" s="84">
        <f>'S4 Maquette'!B288</f>
        <v>0</v>
      </c>
      <c r="B279" s="84">
        <f>'S4 Maquette'!C288</f>
        <v>0</v>
      </c>
      <c r="C279" s="24" t="s">
        <v>327</v>
      </c>
      <c r="D279" s="26"/>
      <c r="E279" s="26"/>
      <c r="F279" s="26"/>
      <c r="G279" s="26"/>
      <c r="H279" s="26"/>
      <c r="I279" s="26"/>
      <c r="J279" s="26"/>
      <c r="K279" s="26"/>
      <c r="L279" s="26"/>
      <c r="M279" s="26"/>
      <c r="N279" s="26"/>
      <c r="O279" s="26"/>
      <c r="P279" s="26"/>
      <c r="Q279" s="26"/>
      <c r="R279" s="26"/>
      <c r="S279" s="26"/>
      <c r="T279" s="26"/>
      <c r="U279" s="26"/>
      <c r="V279" s="81"/>
      <c r="W279" s="46"/>
      <c r="X279" s="47"/>
      <c r="Y279" s="47"/>
    </row>
    <row r="280" spans="1:25" ht="30.6" customHeight="1">
      <c r="A280" s="84">
        <f>'S4 Maquette'!B289</f>
        <v>0</v>
      </c>
      <c r="B280" s="84">
        <f>'S4 Maquette'!C289</f>
        <v>0</v>
      </c>
      <c r="C280" s="24" t="s">
        <v>327</v>
      </c>
      <c r="D280" s="26"/>
      <c r="E280" s="26"/>
      <c r="F280" s="26"/>
      <c r="G280" s="26"/>
      <c r="H280" s="26"/>
      <c r="I280" s="26"/>
      <c r="J280" s="26"/>
      <c r="K280" s="26"/>
      <c r="L280" s="26"/>
      <c r="M280" s="26"/>
      <c r="N280" s="26"/>
      <c r="O280" s="26"/>
      <c r="P280" s="26"/>
      <c r="Q280" s="26"/>
      <c r="R280" s="26"/>
      <c r="S280" s="26"/>
      <c r="T280" s="26"/>
      <c r="U280" s="26"/>
      <c r="V280" s="81"/>
      <c r="W280" s="46"/>
      <c r="X280" s="47"/>
      <c r="Y280" s="47"/>
    </row>
    <row r="281" spans="1:25" ht="30.6" customHeight="1">
      <c r="A281" s="84">
        <f>'S4 Maquette'!B290</f>
        <v>0</v>
      </c>
      <c r="B281" s="84">
        <f>'S4 Maquette'!C290</f>
        <v>0</v>
      </c>
      <c r="C281" s="24" t="s">
        <v>327</v>
      </c>
      <c r="D281" s="26"/>
      <c r="E281" s="26"/>
      <c r="F281" s="26"/>
      <c r="G281" s="26"/>
      <c r="H281" s="26"/>
      <c r="I281" s="26"/>
      <c r="J281" s="26"/>
      <c r="K281" s="26"/>
      <c r="L281" s="26"/>
      <c r="M281" s="26"/>
      <c r="N281" s="26"/>
      <c r="O281" s="26"/>
      <c r="P281" s="26"/>
      <c r="Q281" s="26"/>
      <c r="R281" s="26"/>
      <c r="S281" s="26"/>
      <c r="T281" s="26"/>
      <c r="U281" s="26"/>
      <c r="V281" s="81"/>
      <c r="W281" s="46"/>
      <c r="X281" s="47"/>
      <c r="Y281" s="47"/>
    </row>
    <row r="282" spans="1:25" ht="30.6" customHeight="1">
      <c r="A282" s="84">
        <f>'S4 Maquette'!B291</f>
        <v>0</v>
      </c>
      <c r="B282" s="84">
        <f>'S4 Maquette'!C291</f>
        <v>0</v>
      </c>
      <c r="C282" s="24" t="s">
        <v>327</v>
      </c>
      <c r="D282" s="26"/>
      <c r="E282" s="26"/>
      <c r="F282" s="26"/>
      <c r="G282" s="26"/>
      <c r="H282" s="26"/>
      <c r="I282" s="26"/>
      <c r="J282" s="26"/>
      <c r="K282" s="26"/>
      <c r="L282" s="26"/>
      <c r="M282" s="26"/>
      <c r="N282" s="26"/>
      <c r="O282" s="26"/>
      <c r="P282" s="26"/>
      <c r="Q282" s="26"/>
      <c r="R282" s="26"/>
      <c r="S282" s="26"/>
      <c r="T282" s="26"/>
      <c r="U282" s="26"/>
      <c r="V282" s="81"/>
      <c r="W282" s="46"/>
      <c r="X282" s="47"/>
      <c r="Y282" s="47"/>
    </row>
    <row r="283" spans="1:25" ht="30.6" customHeight="1">
      <c r="A283" s="84">
        <f>'S4 Maquette'!B292</f>
        <v>0</v>
      </c>
      <c r="B283" s="84">
        <f>'S4 Maquette'!C292</f>
        <v>0</v>
      </c>
      <c r="C283" s="24" t="s">
        <v>327</v>
      </c>
      <c r="D283" s="26"/>
      <c r="E283" s="26"/>
      <c r="F283" s="26"/>
      <c r="G283" s="26"/>
      <c r="H283" s="26"/>
      <c r="I283" s="26"/>
      <c r="J283" s="26"/>
      <c r="K283" s="26"/>
      <c r="L283" s="26"/>
      <c r="M283" s="26"/>
      <c r="N283" s="26"/>
      <c r="O283" s="26"/>
      <c r="P283" s="26"/>
      <c r="Q283" s="26"/>
      <c r="R283" s="26"/>
      <c r="S283" s="26"/>
      <c r="T283" s="26"/>
      <c r="U283" s="26"/>
      <c r="V283" s="81"/>
      <c r="W283" s="46"/>
      <c r="X283" s="47"/>
      <c r="Y283" s="47"/>
    </row>
    <row r="284" spans="1:25" ht="30.6" customHeight="1">
      <c r="A284" s="84">
        <f>'S4 Maquette'!B293</f>
        <v>0</v>
      </c>
      <c r="B284" s="84">
        <f>'S4 Maquette'!C293</f>
        <v>0</v>
      </c>
      <c r="C284" s="24" t="s">
        <v>327</v>
      </c>
      <c r="D284" s="26"/>
      <c r="E284" s="26"/>
      <c r="F284" s="26"/>
      <c r="G284" s="26"/>
      <c r="H284" s="26"/>
      <c r="I284" s="26"/>
      <c r="J284" s="26"/>
      <c r="K284" s="26"/>
      <c r="L284" s="26"/>
      <c r="M284" s="26"/>
      <c r="N284" s="26"/>
      <c r="O284" s="26"/>
      <c r="P284" s="26"/>
      <c r="Q284" s="26"/>
      <c r="R284" s="26"/>
      <c r="S284" s="26"/>
      <c r="T284" s="26"/>
      <c r="U284" s="26"/>
      <c r="V284" s="81"/>
      <c r="W284" s="46"/>
      <c r="X284" s="47"/>
      <c r="Y284" s="47"/>
    </row>
    <row r="285" spans="1:25" ht="30.6" customHeight="1">
      <c r="A285" s="84">
        <f>'S4 Maquette'!B294</f>
        <v>0</v>
      </c>
      <c r="B285" s="84">
        <f>'S4 Maquette'!C294</f>
        <v>0</v>
      </c>
      <c r="C285" s="24" t="s">
        <v>327</v>
      </c>
      <c r="D285" s="26"/>
      <c r="E285" s="26"/>
      <c r="F285" s="26"/>
      <c r="G285" s="26"/>
      <c r="H285" s="26"/>
      <c r="I285" s="26"/>
      <c r="J285" s="26"/>
      <c r="K285" s="26"/>
      <c r="L285" s="26"/>
      <c r="M285" s="26"/>
      <c r="N285" s="26"/>
      <c r="O285" s="26"/>
      <c r="P285" s="26"/>
      <c r="Q285" s="26"/>
      <c r="R285" s="26"/>
      <c r="S285" s="26"/>
      <c r="T285" s="26"/>
      <c r="U285" s="26"/>
      <c r="V285" s="81"/>
      <c r="W285" s="46"/>
      <c r="X285" s="47"/>
      <c r="Y285" s="47"/>
    </row>
    <row r="286" spans="1:25" ht="30.6" customHeight="1">
      <c r="A286" s="84">
        <f>'S4 Maquette'!B295</f>
        <v>0</v>
      </c>
      <c r="B286" s="84">
        <f>'S4 Maquette'!C295</f>
        <v>0</v>
      </c>
      <c r="C286" s="24" t="s">
        <v>327</v>
      </c>
      <c r="D286" s="26"/>
      <c r="E286" s="26"/>
      <c r="F286" s="26"/>
      <c r="G286" s="26"/>
      <c r="H286" s="26"/>
      <c r="I286" s="26"/>
      <c r="J286" s="26"/>
      <c r="K286" s="26"/>
      <c r="L286" s="26"/>
      <c r="M286" s="26"/>
      <c r="N286" s="26"/>
      <c r="O286" s="26"/>
      <c r="P286" s="26"/>
      <c r="Q286" s="26"/>
      <c r="R286" s="26"/>
      <c r="S286" s="26"/>
      <c r="T286" s="26"/>
      <c r="U286" s="26"/>
      <c r="V286" s="81"/>
      <c r="W286" s="46"/>
      <c r="X286" s="47"/>
      <c r="Y286" s="47"/>
    </row>
    <row r="287" spans="1:25" ht="30.6" customHeight="1">
      <c r="A287" s="84">
        <f>'S4 Maquette'!B296</f>
        <v>0</v>
      </c>
      <c r="B287" s="84">
        <f>'S4 Maquette'!C296</f>
        <v>0</v>
      </c>
      <c r="C287" s="24" t="s">
        <v>327</v>
      </c>
      <c r="D287" s="26"/>
      <c r="E287" s="26"/>
      <c r="F287" s="26"/>
      <c r="G287" s="26"/>
      <c r="H287" s="26"/>
      <c r="I287" s="26"/>
      <c r="J287" s="26"/>
      <c r="K287" s="26"/>
      <c r="L287" s="26"/>
      <c r="M287" s="26"/>
      <c r="N287" s="26"/>
      <c r="O287" s="26"/>
      <c r="P287" s="26"/>
      <c r="Q287" s="26"/>
      <c r="R287" s="26"/>
      <c r="S287" s="26"/>
      <c r="T287" s="26"/>
      <c r="U287" s="26"/>
      <c r="V287" s="81"/>
      <c r="W287" s="46"/>
      <c r="X287" s="47"/>
      <c r="Y287" s="47"/>
    </row>
    <row r="288" spans="1:25" ht="30.6" customHeight="1">
      <c r="A288" s="84">
        <f>'S4 Maquette'!B297</f>
        <v>0</v>
      </c>
      <c r="B288" s="84">
        <f>'S4 Maquette'!C297</f>
        <v>0</v>
      </c>
      <c r="C288" s="24" t="s">
        <v>327</v>
      </c>
      <c r="D288" s="26"/>
      <c r="E288" s="26"/>
      <c r="F288" s="26"/>
      <c r="G288" s="26"/>
      <c r="H288" s="26"/>
      <c r="I288" s="26"/>
      <c r="J288" s="26"/>
      <c r="K288" s="26"/>
      <c r="L288" s="26"/>
      <c r="M288" s="26"/>
      <c r="N288" s="26"/>
      <c r="O288" s="26"/>
      <c r="P288" s="26"/>
      <c r="Q288" s="26"/>
      <c r="R288" s="26"/>
      <c r="S288" s="26"/>
      <c r="T288" s="26"/>
      <c r="U288" s="26"/>
      <c r="V288" s="81"/>
      <c r="W288" s="46"/>
      <c r="X288" s="47"/>
      <c r="Y288" s="47"/>
    </row>
    <row r="289" spans="1:25" ht="30.6" customHeight="1">
      <c r="A289" s="84">
        <f>'S4 Maquette'!B298</f>
        <v>0</v>
      </c>
      <c r="B289" s="84">
        <f>'S4 Maquette'!C298</f>
        <v>0</v>
      </c>
      <c r="C289" s="24" t="s">
        <v>327</v>
      </c>
      <c r="D289" s="26"/>
      <c r="E289" s="26"/>
      <c r="F289" s="26"/>
      <c r="G289" s="26"/>
      <c r="H289" s="26"/>
      <c r="I289" s="26"/>
      <c r="J289" s="26"/>
      <c r="K289" s="26"/>
      <c r="L289" s="26"/>
      <c r="M289" s="26"/>
      <c r="N289" s="26"/>
      <c r="O289" s="26"/>
      <c r="P289" s="26"/>
      <c r="Q289" s="26"/>
      <c r="R289" s="26"/>
      <c r="S289" s="26"/>
      <c r="T289" s="26"/>
      <c r="U289" s="26"/>
      <c r="V289" s="81"/>
      <c r="W289" s="46"/>
      <c r="X289" s="47"/>
      <c r="Y289" s="47"/>
    </row>
    <row r="290" spans="1:25" ht="30.6" customHeight="1">
      <c r="A290" s="84">
        <f>'S4 Maquette'!B299</f>
        <v>0</v>
      </c>
      <c r="B290" s="84">
        <f>'S4 Maquette'!C299</f>
        <v>0</v>
      </c>
      <c r="C290" s="24" t="s">
        <v>327</v>
      </c>
      <c r="D290" s="26"/>
      <c r="E290" s="26"/>
      <c r="F290" s="26"/>
      <c r="G290" s="26"/>
      <c r="H290" s="26"/>
      <c r="I290" s="26"/>
      <c r="J290" s="26"/>
      <c r="K290" s="26"/>
      <c r="L290" s="26"/>
      <c r="M290" s="26"/>
      <c r="N290" s="26"/>
      <c r="O290" s="26"/>
      <c r="P290" s="26"/>
      <c r="Q290" s="26"/>
      <c r="R290" s="26"/>
      <c r="S290" s="26"/>
      <c r="T290" s="26"/>
      <c r="U290" s="26"/>
      <c r="V290" s="81"/>
      <c r="W290" s="46"/>
      <c r="X290" s="47"/>
      <c r="Y290" s="47"/>
    </row>
    <row r="291" spans="1:25" ht="30.6" customHeight="1">
      <c r="A291" s="84">
        <f>'S4 Maquette'!B300</f>
        <v>0</v>
      </c>
      <c r="B291" s="84">
        <f>'S4 Maquette'!C300</f>
        <v>0</v>
      </c>
      <c r="C291" s="24" t="s">
        <v>327</v>
      </c>
      <c r="D291" s="26"/>
      <c r="E291" s="26"/>
      <c r="F291" s="26"/>
      <c r="G291" s="26"/>
      <c r="H291" s="26"/>
      <c r="I291" s="26"/>
      <c r="J291" s="26"/>
      <c r="K291" s="26"/>
      <c r="L291" s="26"/>
      <c r="M291" s="26"/>
      <c r="N291" s="26"/>
      <c r="O291" s="26"/>
      <c r="P291" s="26"/>
      <c r="Q291" s="26"/>
      <c r="R291" s="26"/>
      <c r="S291" s="26"/>
      <c r="T291" s="26"/>
      <c r="U291" s="26"/>
      <c r="V291" s="81"/>
      <c r="W291" s="46"/>
      <c r="X291" s="47"/>
      <c r="Y291" s="47"/>
    </row>
    <row r="292" spans="1:25" ht="30.6" customHeight="1">
      <c r="A292" s="84">
        <f>'S4 Maquette'!B301</f>
        <v>0</v>
      </c>
      <c r="B292" s="84">
        <f>'S4 Maquette'!C301</f>
        <v>0</v>
      </c>
      <c r="C292" s="24" t="s">
        <v>327</v>
      </c>
      <c r="D292" s="26"/>
      <c r="E292" s="26"/>
      <c r="F292" s="26"/>
      <c r="G292" s="26"/>
      <c r="H292" s="26"/>
      <c r="I292" s="26"/>
      <c r="J292" s="26"/>
      <c r="K292" s="26"/>
      <c r="L292" s="26"/>
      <c r="M292" s="26"/>
      <c r="N292" s="26"/>
      <c r="O292" s="26"/>
      <c r="P292" s="26"/>
      <c r="Q292" s="26"/>
      <c r="R292" s="26"/>
      <c r="S292" s="26"/>
      <c r="T292" s="26"/>
      <c r="U292" s="26"/>
      <c r="V292" s="81"/>
      <c r="W292" s="46"/>
      <c r="X292" s="47"/>
      <c r="Y292" s="47"/>
    </row>
    <row r="293" spans="1:25" ht="30.6" customHeight="1">
      <c r="A293" s="84">
        <f>'S4 Maquette'!B302</f>
        <v>0</v>
      </c>
      <c r="B293" s="84">
        <f>'S4 Maquette'!C302</f>
        <v>0</v>
      </c>
      <c r="C293" s="24" t="s">
        <v>327</v>
      </c>
      <c r="D293" s="26"/>
      <c r="E293" s="26"/>
      <c r="F293" s="26"/>
      <c r="G293" s="26"/>
      <c r="H293" s="26"/>
      <c r="I293" s="26"/>
      <c r="J293" s="26"/>
      <c r="K293" s="26"/>
      <c r="L293" s="26"/>
      <c r="M293" s="26"/>
      <c r="N293" s="26"/>
      <c r="O293" s="26"/>
      <c r="P293" s="26"/>
      <c r="Q293" s="26"/>
      <c r="R293" s="26"/>
      <c r="S293" s="26"/>
      <c r="T293" s="26"/>
      <c r="U293" s="26"/>
      <c r="V293" s="81"/>
      <c r="W293" s="46"/>
      <c r="X293" s="47"/>
      <c r="Y293" s="47"/>
    </row>
    <row r="294" spans="1:25" ht="30.6" customHeight="1">
      <c r="A294" s="84">
        <f>'S4 Maquette'!B303</f>
        <v>0</v>
      </c>
      <c r="B294" s="84">
        <f>'S4 Maquette'!C303</f>
        <v>0</v>
      </c>
      <c r="C294" s="24" t="s">
        <v>327</v>
      </c>
      <c r="D294" s="26"/>
      <c r="E294" s="26"/>
      <c r="F294" s="26"/>
      <c r="G294" s="26"/>
      <c r="H294" s="26"/>
      <c r="I294" s="26"/>
      <c r="J294" s="26"/>
      <c r="K294" s="26"/>
      <c r="L294" s="26"/>
      <c r="M294" s="26"/>
      <c r="N294" s="26"/>
      <c r="O294" s="26"/>
      <c r="P294" s="26"/>
      <c r="Q294" s="26"/>
      <c r="R294" s="26"/>
      <c r="S294" s="26"/>
      <c r="T294" s="26"/>
      <c r="U294" s="26"/>
      <c r="V294" s="81"/>
      <c r="W294" s="46"/>
      <c r="X294" s="47"/>
      <c r="Y294" s="47"/>
    </row>
    <row r="295" spans="1:25" ht="30.6" customHeight="1">
      <c r="A295" s="84">
        <f>'S4 Maquette'!B304</f>
        <v>0</v>
      </c>
      <c r="B295" s="84">
        <f>'S4 Maquette'!C304</f>
        <v>0</v>
      </c>
      <c r="C295" s="24" t="s">
        <v>327</v>
      </c>
      <c r="D295" s="26"/>
      <c r="E295" s="26"/>
      <c r="F295" s="26"/>
      <c r="G295" s="26"/>
      <c r="H295" s="26"/>
      <c r="I295" s="26"/>
      <c r="J295" s="26"/>
      <c r="K295" s="26"/>
      <c r="L295" s="26"/>
      <c r="M295" s="26"/>
      <c r="N295" s="26"/>
      <c r="O295" s="26"/>
      <c r="P295" s="26"/>
      <c r="Q295" s="26"/>
      <c r="R295" s="26"/>
      <c r="S295" s="26"/>
      <c r="T295" s="26"/>
      <c r="U295" s="26"/>
      <c r="V295" s="81"/>
      <c r="W295" s="46"/>
      <c r="X295" s="47"/>
      <c r="Y295" s="47"/>
    </row>
    <row r="296" spans="1:25" ht="30.6" customHeight="1">
      <c r="A296" s="84">
        <f>'S4 Maquette'!B305</f>
        <v>0</v>
      </c>
      <c r="B296" s="84">
        <f>'S4 Maquette'!C305</f>
        <v>0</v>
      </c>
      <c r="C296" s="24" t="s">
        <v>327</v>
      </c>
      <c r="D296" s="26"/>
      <c r="E296" s="26"/>
      <c r="F296" s="26"/>
      <c r="G296" s="26"/>
      <c r="H296" s="26"/>
      <c r="I296" s="26"/>
      <c r="J296" s="26"/>
      <c r="K296" s="26"/>
      <c r="L296" s="26"/>
      <c r="M296" s="26"/>
      <c r="N296" s="26"/>
      <c r="O296" s="26"/>
      <c r="P296" s="26"/>
      <c r="Q296" s="26"/>
      <c r="R296" s="26"/>
      <c r="S296" s="26"/>
      <c r="T296" s="26"/>
      <c r="U296" s="26"/>
      <c r="V296" s="81"/>
      <c r="W296" s="46"/>
      <c r="X296" s="47"/>
      <c r="Y296" s="47"/>
    </row>
    <row r="297" spans="1:25" ht="30.6" customHeight="1">
      <c r="A297" s="84">
        <f>'S4 Maquette'!B306</f>
        <v>0</v>
      </c>
      <c r="B297" s="84">
        <f>'S4 Maquette'!C306</f>
        <v>0</v>
      </c>
      <c r="C297" s="24" t="s">
        <v>327</v>
      </c>
      <c r="D297" s="26"/>
      <c r="E297" s="26"/>
      <c r="F297" s="26"/>
      <c r="G297" s="26"/>
      <c r="H297" s="26"/>
      <c r="I297" s="26"/>
      <c r="J297" s="26"/>
      <c r="K297" s="26"/>
      <c r="L297" s="26"/>
      <c r="M297" s="26"/>
      <c r="N297" s="26"/>
      <c r="O297" s="26"/>
      <c r="P297" s="26"/>
      <c r="Q297" s="26"/>
      <c r="R297" s="26"/>
      <c r="S297" s="26"/>
      <c r="T297" s="26"/>
      <c r="U297" s="26"/>
      <c r="V297" s="81"/>
      <c r="W297" s="46"/>
      <c r="X297" s="47"/>
      <c r="Y297" s="47"/>
    </row>
    <row r="298" spans="1:25" ht="30.6" customHeight="1">
      <c r="A298" s="84">
        <f>'S4 Maquette'!B307</f>
        <v>0</v>
      </c>
      <c r="B298" s="84">
        <f>'S4 Maquette'!C307</f>
        <v>0</v>
      </c>
      <c r="C298" s="24" t="s">
        <v>327</v>
      </c>
      <c r="D298" s="26"/>
      <c r="E298" s="26"/>
      <c r="F298" s="26"/>
      <c r="G298" s="26"/>
      <c r="H298" s="26"/>
      <c r="I298" s="26"/>
      <c r="J298" s="26"/>
      <c r="K298" s="26"/>
      <c r="L298" s="26"/>
      <c r="M298" s="26"/>
      <c r="N298" s="26"/>
      <c r="O298" s="26"/>
      <c r="P298" s="26"/>
      <c r="Q298" s="26"/>
      <c r="R298" s="26"/>
      <c r="S298" s="26"/>
      <c r="T298" s="26"/>
      <c r="U298" s="26"/>
      <c r="V298" s="81"/>
      <c r="W298" s="46"/>
      <c r="X298" s="47"/>
      <c r="Y298" s="47"/>
    </row>
    <row r="299" spans="1:25" ht="30.6" customHeight="1">
      <c r="A299" s="84">
        <f>'S4 Maquette'!B308</f>
        <v>0</v>
      </c>
      <c r="B299" s="84">
        <f>'S4 Maquette'!C308</f>
        <v>0</v>
      </c>
      <c r="C299" s="24" t="s">
        <v>327</v>
      </c>
      <c r="D299" s="26"/>
      <c r="E299" s="26"/>
      <c r="F299" s="26"/>
      <c r="G299" s="26"/>
      <c r="H299" s="26"/>
      <c r="I299" s="26"/>
      <c r="J299" s="26"/>
      <c r="K299" s="26"/>
      <c r="L299" s="26"/>
      <c r="M299" s="26"/>
      <c r="N299" s="26"/>
      <c r="O299" s="26"/>
      <c r="P299" s="26"/>
      <c r="Q299" s="26"/>
      <c r="R299" s="26"/>
      <c r="S299" s="26"/>
      <c r="T299" s="26"/>
      <c r="U299" s="26"/>
      <c r="V299" s="81"/>
      <c r="W299" s="46"/>
      <c r="X299" s="47"/>
      <c r="Y299" s="47"/>
    </row>
    <row r="300" spans="1:25" ht="30.6" customHeight="1">
      <c r="A300" s="84">
        <f>'S4 Maquette'!B309</f>
        <v>0</v>
      </c>
      <c r="B300" s="84">
        <f>'S4 Maquette'!C309</f>
        <v>0</v>
      </c>
      <c r="C300" s="24" t="s">
        <v>327</v>
      </c>
      <c r="D300" s="26"/>
      <c r="E300" s="26"/>
      <c r="F300" s="26"/>
      <c r="G300" s="26"/>
      <c r="H300" s="26"/>
      <c r="I300" s="26"/>
      <c r="J300" s="26"/>
      <c r="K300" s="26"/>
      <c r="L300" s="26"/>
      <c r="M300" s="26"/>
      <c r="N300" s="26"/>
      <c r="O300" s="26"/>
      <c r="P300" s="26"/>
      <c r="Q300" s="26"/>
      <c r="R300" s="26"/>
      <c r="S300" s="26"/>
      <c r="T300" s="26"/>
      <c r="U300" s="26"/>
      <c r="V300" s="81"/>
      <c r="W300" s="46"/>
      <c r="X300" s="47"/>
      <c r="Y300" s="47"/>
    </row>
  </sheetData>
  <mergeCells count="26">
    <mergeCell ref="E15:G16"/>
    <mergeCell ref="A1:I6"/>
    <mergeCell ref="C7:D9"/>
    <mergeCell ref="E7:F9"/>
    <mergeCell ref="G7:G9"/>
    <mergeCell ref="H7:I9"/>
    <mergeCell ref="A7:A11"/>
    <mergeCell ref="B7:B11"/>
    <mergeCell ref="C10:D11"/>
    <mergeCell ref="E10:I11"/>
    <mergeCell ref="M12:Q13"/>
    <mergeCell ref="P14:Q17"/>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s>
  <dataValidations count="6">
    <dataValidation type="list" allowBlank="1" showInputMessage="1" showErrorMessage="1" sqref="D1:D6" xr:uid="{00000000-0002-0000-0B00-000000000000}">
      <formula1>"Obligatoire,Facultatif,Complémentaire"</formula1>
    </dataValidation>
    <dataValidation type="list" allowBlank="1" showInputMessage="1" showErrorMessage="1" sqref="C19:C300" xr:uid="{00000000-0002-0000-0B00-000001000000}">
      <formula1>"Modification MCC"</formula1>
    </dataValidation>
    <dataValidation type="list" allowBlank="1" showInputMessage="1" showErrorMessage="1" sqref="E19:I300" xr:uid="{00000000-0002-0000-0B00-000002000000}">
      <formula1>"OUI,NON"</formula1>
    </dataValidation>
    <dataValidation type="list" allowBlank="1" showInputMessage="1" showErrorMessage="1" sqref="K19:K300" xr:uid="{00000000-0002-0000-0B00-000003000000}">
      <formula1>"CCI (CC Intégral),CT (Contrôle terminal),CC&amp;CT"</formula1>
    </dataValidation>
    <dataValidation type="list" allowBlank="1" showInputMessage="1" showErrorMessage="1" sqref="N19:N300 P19:P300 S19:S300" xr:uid="{00000000-0002-0000-0B00-000004000000}">
      <formula1>"Écrit,Oral,Écrit/Pratique,Rapport/Mémoire,Pratique sportive"</formula1>
    </dataValidation>
    <dataValidation type="list" allowBlank="1" showInputMessage="1" showErrorMessage="1" sqref="R19:R300" xr:uid="{00000000-0002-0000-0B00-000005000000}">
      <formula1>"CT (Contrôle terminal),Autres"</formula1>
    </dataValidation>
  </dataValidations>
  <pageMargins left="0.7" right="0.7" top="0.75" bottom="0.75" header="0.3" footer="0.3"/>
  <pageSetup orientation="portrait"/>
  <headerFooter>
    <oddFooter>&amp;C&amp;"Helvetica Neue,Regular"&amp;12&amp;K000000&amp;P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6"/>
  <sheetViews>
    <sheetView showGridLines="0" workbookViewId="0"/>
  </sheetViews>
  <sheetFormatPr defaultColWidth="11.42578125" defaultRowHeight="14.45" customHeight="1"/>
  <cols>
    <col min="1" max="1" width="78.7109375" style="5" customWidth="1"/>
    <col min="2" max="2" width="45.7109375" style="5" customWidth="1"/>
    <col min="3" max="3" width="35" style="5" customWidth="1"/>
    <col min="4" max="4" width="54.85546875" style="5" customWidth="1"/>
    <col min="5" max="5" width="37.28515625" style="5" customWidth="1"/>
    <col min="6" max="6" width="29.28515625" style="5" customWidth="1"/>
    <col min="7" max="7" width="28.42578125" style="5" customWidth="1"/>
    <col min="8" max="8" width="34.85546875" style="5" customWidth="1"/>
    <col min="9" max="10" width="11.42578125" style="5" customWidth="1"/>
    <col min="11" max="16384" width="11.42578125" style="5"/>
  </cols>
  <sheetData>
    <row r="1" spans="1:9" ht="13.5" customHeight="1">
      <c r="A1" s="6" t="s">
        <v>16</v>
      </c>
      <c r="B1" s="7" t="s">
        <v>17</v>
      </c>
      <c r="C1" s="7" t="s">
        <v>18</v>
      </c>
      <c r="D1" s="7" t="s">
        <v>19</v>
      </c>
      <c r="E1" s="8" t="s">
        <v>20</v>
      </c>
      <c r="F1" s="7" t="s">
        <v>21</v>
      </c>
      <c r="G1" s="7" t="s">
        <v>22</v>
      </c>
      <c r="H1" s="7" t="s">
        <v>23</v>
      </c>
      <c r="I1" s="9"/>
    </row>
    <row r="2" spans="1:9" ht="13.5" customHeight="1">
      <c r="A2" s="10" t="s">
        <v>24</v>
      </c>
      <c r="B2" s="10" t="s">
        <v>25</v>
      </c>
      <c r="C2" s="10" t="s">
        <v>26</v>
      </c>
      <c r="D2" s="10" t="s">
        <v>27</v>
      </c>
      <c r="E2" s="10" t="s">
        <v>28</v>
      </c>
      <c r="F2" s="10" t="s">
        <v>29</v>
      </c>
      <c r="G2" s="10" t="s">
        <v>30</v>
      </c>
      <c r="H2" s="10" t="s">
        <v>31</v>
      </c>
      <c r="I2" s="11"/>
    </row>
    <row r="3" spans="1:9" ht="13.5" customHeight="1">
      <c r="A3" s="10" t="s">
        <v>32</v>
      </c>
      <c r="B3" s="10" t="s">
        <v>33</v>
      </c>
      <c r="C3" s="10" t="s">
        <v>34</v>
      </c>
      <c r="D3" s="10" t="s">
        <v>35</v>
      </c>
      <c r="E3" s="10" t="s">
        <v>36</v>
      </c>
      <c r="F3" s="10" t="s">
        <v>37</v>
      </c>
      <c r="G3" s="10" t="s">
        <v>38</v>
      </c>
      <c r="H3" s="10" t="s">
        <v>39</v>
      </c>
      <c r="I3" s="11"/>
    </row>
    <row r="4" spans="1:9" ht="13.5" customHeight="1">
      <c r="A4" s="10" t="s">
        <v>40</v>
      </c>
      <c r="B4" s="10" t="s">
        <v>41</v>
      </c>
      <c r="C4" s="12"/>
      <c r="D4" s="10" t="s">
        <v>42</v>
      </c>
      <c r="E4" s="12"/>
      <c r="F4" s="10" t="s">
        <v>43</v>
      </c>
      <c r="G4" s="13"/>
      <c r="H4" s="14"/>
      <c r="I4" s="15"/>
    </row>
    <row r="5" spans="1:9" ht="13.5" customHeight="1">
      <c r="A5" s="16"/>
      <c r="B5" s="10" t="s">
        <v>44</v>
      </c>
      <c r="C5" s="17"/>
      <c r="D5" s="10" t="s">
        <v>45</v>
      </c>
      <c r="E5" s="11"/>
      <c r="F5" s="14"/>
      <c r="G5" s="15"/>
      <c r="H5" s="15"/>
      <c r="I5" s="15"/>
    </row>
    <row r="6" spans="1:9" ht="13.5" customHeight="1">
      <c r="A6" s="18"/>
      <c r="B6" s="10" t="s">
        <v>46</v>
      </c>
      <c r="C6" s="17"/>
      <c r="D6" s="10" t="s">
        <v>47</v>
      </c>
      <c r="E6" s="11"/>
      <c r="F6" s="15"/>
      <c r="G6" s="15"/>
      <c r="H6" s="15"/>
      <c r="I6" s="15"/>
    </row>
    <row r="7" spans="1:9" ht="13.5" customHeight="1">
      <c r="A7" s="19"/>
      <c r="B7" s="20"/>
      <c r="C7" s="15"/>
      <c r="D7" s="14"/>
      <c r="E7" s="15"/>
      <c r="F7" s="15"/>
      <c r="G7" s="15"/>
      <c r="H7" s="15"/>
      <c r="I7" s="15"/>
    </row>
    <row r="8" spans="1:9" ht="13.5" customHeight="1">
      <c r="A8" s="10" t="s">
        <v>48</v>
      </c>
      <c r="B8" s="10" t="s">
        <v>49</v>
      </c>
      <c r="C8" s="11"/>
      <c r="D8" s="15"/>
      <c r="E8" s="15"/>
      <c r="F8" s="15"/>
      <c r="G8" s="15"/>
      <c r="H8" s="15"/>
      <c r="I8" s="15"/>
    </row>
    <row r="9" spans="1:9" ht="13.5" customHeight="1">
      <c r="A9" s="21" t="s">
        <v>50</v>
      </c>
      <c r="B9" s="10" t="s">
        <v>51</v>
      </c>
      <c r="C9" s="11"/>
      <c r="D9" s="15"/>
      <c r="E9" s="15"/>
      <c r="F9" s="15"/>
      <c r="G9" s="15"/>
      <c r="H9" s="15"/>
      <c r="I9" s="15"/>
    </row>
    <row r="10" spans="1:9" ht="13.5" customHeight="1">
      <c r="A10" s="21" t="s">
        <v>52</v>
      </c>
      <c r="B10" s="10" t="s">
        <v>53</v>
      </c>
      <c r="C10" s="11"/>
      <c r="D10" s="15"/>
      <c r="E10" s="15"/>
      <c r="F10" s="15"/>
      <c r="G10" s="15"/>
      <c r="H10" s="15"/>
      <c r="I10" s="15"/>
    </row>
    <row r="11" spans="1:9" ht="13.5" customHeight="1">
      <c r="A11" s="21" t="s">
        <v>54</v>
      </c>
      <c r="B11" s="10" t="s">
        <v>55</v>
      </c>
      <c r="C11" s="11"/>
      <c r="D11" s="15"/>
      <c r="E11" s="15"/>
      <c r="F11" s="15"/>
      <c r="G11" s="15"/>
      <c r="H11" s="15"/>
      <c r="I11" s="15"/>
    </row>
    <row r="12" spans="1:9" ht="13.5" customHeight="1">
      <c r="A12" s="21" t="s">
        <v>56</v>
      </c>
      <c r="B12" s="10" t="s">
        <v>57</v>
      </c>
      <c r="C12" s="11"/>
      <c r="D12" s="15"/>
      <c r="E12" s="15"/>
      <c r="F12" s="15"/>
      <c r="G12" s="15"/>
      <c r="H12" s="15"/>
      <c r="I12" s="15"/>
    </row>
    <row r="13" spans="1:9" ht="13.5" customHeight="1">
      <c r="A13" s="21" t="s">
        <v>58</v>
      </c>
      <c r="B13" s="10" t="s">
        <v>59</v>
      </c>
      <c r="C13" s="11"/>
      <c r="D13" s="15"/>
      <c r="E13" s="15"/>
      <c r="F13" s="15"/>
      <c r="G13" s="15"/>
      <c r="H13" s="15"/>
      <c r="I13" s="15"/>
    </row>
    <row r="14" spans="1:9" ht="13.5" customHeight="1">
      <c r="A14" s="21" t="s">
        <v>60</v>
      </c>
      <c r="B14" s="10" t="s">
        <v>61</v>
      </c>
      <c r="C14" s="11"/>
      <c r="D14" s="15"/>
      <c r="E14" s="15"/>
      <c r="F14" s="15"/>
      <c r="G14" s="15"/>
      <c r="H14" s="15"/>
      <c r="I14" s="15"/>
    </row>
    <row r="15" spans="1:9" ht="13.5" customHeight="1">
      <c r="A15" s="21" t="s">
        <v>62</v>
      </c>
      <c r="B15" s="10" t="s">
        <v>63</v>
      </c>
      <c r="C15" s="11"/>
      <c r="D15" s="15"/>
      <c r="E15" s="15"/>
      <c r="F15" s="15"/>
      <c r="G15" s="15"/>
      <c r="H15" s="15"/>
      <c r="I15" s="15"/>
    </row>
    <row r="16" spans="1:9" ht="13.5" customHeight="1">
      <c r="A16" s="21" t="s">
        <v>64</v>
      </c>
      <c r="B16" s="10" t="s">
        <v>65</v>
      </c>
      <c r="C16" s="11"/>
      <c r="D16" s="15"/>
      <c r="E16" s="15"/>
      <c r="F16" s="15"/>
      <c r="G16" s="15"/>
      <c r="H16" s="15"/>
      <c r="I16" s="15"/>
    </row>
    <row r="17" spans="1:9" ht="13.5" customHeight="1">
      <c r="A17" s="21" t="s">
        <v>66</v>
      </c>
      <c r="B17" s="10" t="s">
        <v>67</v>
      </c>
      <c r="C17" s="11"/>
      <c r="D17" s="15"/>
      <c r="E17" s="15"/>
      <c r="F17" s="15"/>
      <c r="G17" s="15"/>
      <c r="H17" s="15"/>
      <c r="I17" s="15"/>
    </row>
    <row r="18" spans="1:9" ht="13.5" customHeight="1">
      <c r="A18" s="21" t="s">
        <v>68</v>
      </c>
      <c r="B18" s="10" t="s">
        <v>69</v>
      </c>
      <c r="C18" s="11"/>
      <c r="D18" s="15"/>
      <c r="E18" s="15"/>
      <c r="F18" s="15"/>
      <c r="G18" s="15"/>
      <c r="H18" s="15"/>
      <c r="I18" s="15"/>
    </row>
    <row r="19" spans="1:9" ht="13.5" customHeight="1">
      <c r="A19" s="21" t="s">
        <v>70</v>
      </c>
      <c r="B19" s="10" t="s">
        <v>71</v>
      </c>
      <c r="C19" s="11"/>
      <c r="D19" s="15"/>
      <c r="E19" s="15"/>
      <c r="F19" s="15"/>
      <c r="G19" s="15"/>
      <c r="H19" s="15"/>
      <c r="I19" s="15"/>
    </row>
    <row r="20" spans="1:9" ht="13.5" customHeight="1">
      <c r="A20" s="21" t="s">
        <v>72</v>
      </c>
      <c r="B20" s="10" t="s">
        <v>73</v>
      </c>
      <c r="C20" s="11"/>
      <c r="D20" s="15"/>
      <c r="E20" s="15"/>
      <c r="F20" s="15"/>
      <c r="G20" s="15"/>
      <c r="H20" s="15"/>
      <c r="I20" s="15"/>
    </row>
    <row r="21" spans="1:9" ht="13.5" customHeight="1">
      <c r="A21" s="21" t="s">
        <v>74</v>
      </c>
      <c r="B21" s="10" t="s">
        <v>75</v>
      </c>
      <c r="C21" s="11"/>
      <c r="D21" s="15"/>
      <c r="E21" s="15"/>
      <c r="F21" s="15"/>
      <c r="G21" s="15"/>
      <c r="H21" s="15"/>
      <c r="I21" s="15"/>
    </row>
    <row r="22" spans="1:9" ht="13.5" customHeight="1">
      <c r="A22" s="21" t="s">
        <v>76</v>
      </c>
      <c r="B22" s="10" t="s">
        <v>77</v>
      </c>
      <c r="C22" s="11"/>
      <c r="D22" s="15"/>
      <c r="E22" s="15"/>
      <c r="F22" s="15"/>
      <c r="G22" s="15"/>
      <c r="H22" s="15"/>
      <c r="I22" s="15"/>
    </row>
    <row r="23" spans="1:9" ht="13.5" customHeight="1">
      <c r="A23" s="21" t="s">
        <v>78</v>
      </c>
      <c r="B23" s="10" t="s">
        <v>79</v>
      </c>
      <c r="C23" s="11"/>
      <c r="D23" s="15"/>
      <c r="E23" s="15"/>
      <c r="F23" s="15"/>
      <c r="G23" s="15"/>
      <c r="H23" s="15"/>
      <c r="I23" s="15"/>
    </row>
    <row r="24" spans="1:9" ht="13.5" customHeight="1">
      <c r="A24" s="21" t="s">
        <v>80</v>
      </c>
      <c r="B24" s="10" t="s">
        <v>81</v>
      </c>
      <c r="C24" s="11"/>
      <c r="D24" s="15"/>
      <c r="E24" s="15"/>
      <c r="F24" s="15"/>
      <c r="G24" s="15"/>
      <c r="H24" s="15"/>
      <c r="I24" s="15"/>
    </row>
    <row r="25" spans="1:9" ht="13.5" customHeight="1">
      <c r="A25" s="21" t="s">
        <v>82</v>
      </c>
      <c r="B25" s="10" t="s">
        <v>83</v>
      </c>
      <c r="C25" s="11"/>
      <c r="D25" s="15"/>
      <c r="E25" s="15"/>
      <c r="F25" s="15"/>
      <c r="G25" s="15"/>
      <c r="H25" s="15"/>
      <c r="I25" s="15"/>
    </row>
    <row r="26" spans="1:9" ht="13.5" customHeight="1">
      <c r="A26" s="21" t="s">
        <v>84</v>
      </c>
      <c r="B26" s="10" t="s">
        <v>85</v>
      </c>
      <c r="C26" s="11"/>
      <c r="D26" s="15"/>
      <c r="E26" s="15"/>
      <c r="F26" s="15"/>
      <c r="G26" s="15"/>
      <c r="H26" s="15"/>
      <c r="I26" s="15"/>
    </row>
    <row r="27" spans="1:9" ht="13.5" customHeight="1">
      <c r="A27" s="21" t="s">
        <v>86</v>
      </c>
      <c r="B27" s="10" t="s">
        <v>87</v>
      </c>
      <c r="C27" s="11"/>
      <c r="D27" s="15"/>
      <c r="E27" s="15"/>
      <c r="F27" s="15"/>
      <c r="G27" s="15"/>
      <c r="H27" s="15"/>
      <c r="I27" s="15"/>
    </row>
    <row r="28" spans="1:9" ht="13.5" customHeight="1">
      <c r="A28" s="22" t="s">
        <v>88</v>
      </c>
      <c r="B28" s="10" t="s">
        <v>89</v>
      </c>
      <c r="C28" s="11"/>
      <c r="D28" s="15"/>
      <c r="E28" s="15"/>
      <c r="F28" s="15"/>
      <c r="G28" s="15"/>
      <c r="H28" s="15"/>
      <c r="I28" s="15"/>
    </row>
    <row r="29" spans="1:9" ht="13.5" customHeight="1">
      <c r="A29" s="23"/>
      <c r="B29" s="14"/>
      <c r="C29" s="15"/>
      <c r="D29" s="15"/>
      <c r="E29" s="15"/>
      <c r="F29" s="15"/>
      <c r="G29" s="15"/>
      <c r="H29" s="15"/>
      <c r="I29" s="15"/>
    </row>
    <row r="30" spans="1:9" ht="13.5" customHeight="1">
      <c r="A30" s="15"/>
      <c r="B30" s="15"/>
      <c r="C30" s="15"/>
      <c r="D30" s="15"/>
      <c r="E30" s="15"/>
      <c r="F30" s="15"/>
      <c r="G30" s="15"/>
      <c r="H30" s="15"/>
      <c r="I30" s="15"/>
    </row>
    <row r="31" spans="1:9" ht="13.5" customHeight="1">
      <c r="A31" s="19"/>
      <c r="B31" s="19"/>
      <c r="C31" s="19"/>
      <c r="D31" s="19"/>
      <c r="E31" s="19"/>
      <c r="F31" s="19"/>
      <c r="G31" s="19"/>
      <c r="H31" s="15"/>
      <c r="I31" s="15"/>
    </row>
    <row r="32" spans="1:9" ht="13.5" customHeight="1">
      <c r="A32" s="10" t="s">
        <v>90</v>
      </c>
      <c r="B32" s="10" t="s">
        <v>91</v>
      </c>
      <c r="C32" s="10" t="s">
        <v>92</v>
      </c>
      <c r="D32" s="10" t="s">
        <v>93</v>
      </c>
      <c r="E32" s="10" t="s">
        <v>94</v>
      </c>
      <c r="F32" s="10" t="s">
        <v>95</v>
      </c>
      <c r="G32" s="10" t="s">
        <v>96</v>
      </c>
      <c r="H32" s="11"/>
      <c r="I32" s="15"/>
    </row>
    <row r="33" spans="1:9" ht="13.5" customHeight="1">
      <c r="A33" s="10" t="s">
        <v>58</v>
      </c>
      <c r="B33" s="10" t="s">
        <v>56</v>
      </c>
      <c r="C33" s="10" t="s">
        <v>52</v>
      </c>
      <c r="D33" s="10" t="s">
        <v>54</v>
      </c>
      <c r="E33" s="10" t="s">
        <v>50</v>
      </c>
      <c r="F33" s="10" t="s">
        <v>97</v>
      </c>
      <c r="G33" s="10" t="s">
        <v>62</v>
      </c>
      <c r="H33" s="11"/>
      <c r="I33" s="15"/>
    </row>
    <row r="34" spans="1:9" ht="13.5" customHeight="1">
      <c r="A34" s="10" t="s">
        <v>68</v>
      </c>
      <c r="B34" s="10" t="s">
        <v>98</v>
      </c>
      <c r="C34" s="10" t="s">
        <v>64</v>
      </c>
      <c r="D34" s="10" t="s">
        <v>74</v>
      </c>
      <c r="E34" s="10" t="s">
        <v>78</v>
      </c>
      <c r="F34" s="10" t="s">
        <v>86</v>
      </c>
      <c r="G34" s="13"/>
      <c r="H34" s="15"/>
      <c r="I34" s="15"/>
    </row>
    <row r="35" spans="1:9" ht="13.5" customHeight="1">
      <c r="A35" s="14"/>
      <c r="B35" s="16"/>
      <c r="C35" s="10" t="s">
        <v>66</v>
      </c>
      <c r="D35" s="10" t="s">
        <v>76</v>
      </c>
      <c r="E35" s="10" t="s">
        <v>80</v>
      </c>
      <c r="F35" s="10" t="s">
        <v>88</v>
      </c>
      <c r="G35" s="11"/>
      <c r="H35" s="15"/>
      <c r="I35" s="15"/>
    </row>
    <row r="36" spans="1:9" ht="13.5" customHeight="1">
      <c r="A36" s="15"/>
      <c r="B36" s="18"/>
      <c r="C36" s="10" t="s">
        <v>72</v>
      </c>
      <c r="D36" s="10" t="s">
        <v>70</v>
      </c>
      <c r="E36" s="10" t="s">
        <v>82</v>
      </c>
      <c r="F36" s="13"/>
      <c r="G36" s="15"/>
      <c r="H36" s="15"/>
      <c r="I36" s="15"/>
    </row>
    <row r="37" spans="1:9" ht="13.5" customHeight="1">
      <c r="A37" s="15"/>
      <c r="B37" s="15"/>
      <c r="C37" s="14"/>
      <c r="D37" s="16"/>
      <c r="E37" s="10" t="s">
        <v>84</v>
      </c>
      <c r="F37" s="11"/>
      <c r="G37" s="15"/>
      <c r="H37" s="15"/>
      <c r="I37" s="15"/>
    </row>
    <row r="38" spans="1:9" ht="13.5" customHeight="1">
      <c r="A38" s="19"/>
      <c r="B38" s="15"/>
      <c r="C38" s="15"/>
      <c r="D38" s="15"/>
      <c r="E38" s="14"/>
      <c r="F38" s="15"/>
      <c r="G38" s="15"/>
      <c r="H38" s="15"/>
      <c r="I38" s="15"/>
    </row>
    <row r="39" spans="1:9" ht="13.5" customHeight="1">
      <c r="A39" s="7" t="s">
        <v>99</v>
      </c>
      <c r="B39" s="11"/>
      <c r="C39" s="15"/>
      <c r="D39" s="15"/>
      <c r="E39" s="15"/>
      <c r="F39" s="15"/>
      <c r="G39" s="15"/>
      <c r="H39" s="15"/>
      <c r="I39" s="15"/>
    </row>
    <row r="40" spans="1:9" ht="13.5" customHeight="1">
      <c r="A40" s="24" t="s">
        <v>100</v>
      </c>
      <c r="B40" s="11"/>
      <c r="C40" s="15"/>
      <c r="D40" s="15"/>
      <c r="E40" s="15"/>
      <c r="F40" s="15"/>
      <c r="G40" s="15"/>
      <c r="H40" s="15"/>
      <c r="I40" s="15"/>
    </row>
    <row r="41" spans="1:9" ht="13.5" customHeight="1">
      <c r="A41" s="25" t="s">
        <v>101</v>
      </c>
      <c r="B41" s="11"/>
      <c r="C41" s="15"/>
      <c r="D41" s="15"/>
      <c r="E41" s="15"/>
      <c r="F41" s="15"/>
      <c r="G41" s="15"/>
      <c r="H41" s="15"/>
      <c r="I41" s="15"/>
    </row>
    <row r="42" spans="1:9" ht="13.5" customHeight="1">
      <c r="A42" s="25" t="s">
        <v>102</v>
      </c>
      <c r="B42" s="11"/>
      <c r="C42" s="15"/>
      <c r="D42" s="15"/>
      <c r="E42" s="15"/>
      <c r="F42" s="15"/>
      <c r="G42" s="15"/>
      <c r="H42" s="15"/>
      <c r="I42" s="15"/>
    </row>
    <row r="43" spans="1:9" ht="13.5" customHeight="1">
      <c r="A43" s="25" t="s">
        <v>103</v>
      </c>
      <c r="B43" s="11"/>
      <c r="C43" s="15"/>
      <c r="D43" s="15"/>
      <c r="E43" s="15"/>
      <c r="F43" s="15"/>
      <c r="G43" s="15"/>
      <c r="H43" s="15"/>
      <c r="I43" s="15"/>
    </row>
    <row r="44" spans="1:9" ht="13.5" customHeight="1">
      <c r="A44" s="25" t="s">
        <v>104</v>
      </c>
      <c r="B44" s="11"/>
      <c r="C44" s="15"/>
      <c r="D44" s="15"/>
      <c r="E44" s="15"/>
      <c r="F44" s="15"/>
      <c r="G44" s="15"/>
      <c r="H44" s="15"/>
      <c r="I44" s="15"/>
    </row>
    <row r="45" spans="1:9" ht="13.5" customHeight="1">
      <c r="A45" s="25" t="s">
        <v>105</v>
      </c>
      <c r="B45" s="11"/>
      <c r="C45" s="15"/>
      <c r="D45" s="15"/>
      <c r="E45" s="15"/>
      <c r="F45" s="15"/>
      <c r="G45" s="15"/>
      <c r="H45" s="15"/>
      <c r="I45" s="15"/>
    </row>
    <row r="46" spans="1:9" ht="29.1" customHeight="1">
      <c r="A46" s="25" t="s">
        <v>106</v>
      </c>
      <c r="B46" s="11"/>
      <c r="C46" s="15"/>
      <c r="D46" s="15"/>
      <c r="E46" s="15"/>
      <c r="F46" s="15"/>
      <c r="G46" s="15"/>
      <c r="H46" s="15"/>
      <c r="I46" s="15"/>
    </row>
    <row r="47" spans="1:9" ht="13.5" customHeight="1">
      <c r="A47" s="25" t="s">
        <v>107</v>
      </c>
      <c r="B47" s="11"/>
      <c r="C47" s="15"/>
      <c r="D47" s="15"/>
      <c r="E47" s="15"/>
      <c r="F47" s="15"/>
      <c r="G47" s="15"/>
      <c r="H47" s="15"/>
      <c r="I47" s="15"/>
    </row>
    <row r="48" spans="1:9" ht="13.5" customHeight="1">
      <c r="A48" s="25" t="s">
        <v>108</v>
      </c>
      <c r="B48" s="11"/>
      <c r="C48" s="15"/>
      <c r="D48" s="15"/>
      <c r="E48" s="15"/>
      <c r="F48" s="15"/>
      <c r="G48" s="15"/>
      <c r="H48" s="15"/>
      <c r="I48" s="15"/>
    </row>
    <row r="49" spans="1:9" ht="13.5" customHeight="1">
      <c r="A49" s="25" t="s">
        <v>109</v>
      </c>
      <c r="B49" s="11"/>
      <c r="C49" s="15"/>
      <c r="D49" s="15"/>
      <c r="E49" s="15"/>
      <c r="F49" s="15"/>
      <c r="G49" s="15"/>
      <c r="H49" s="15"/>
      <c r="I49" s="15"/>
    </row>
    <row r="50" spans="1:9" ht="13.5" customHeight="1">
      <c r="A50" s="25" t="s">
        <v>110</v>
      </c>
      <c r="B50" s="11"/>
      <c r="C50" s="15"/>
      <c r="D50" s="15"/>
      <c r="E50" s="15"/>
      <c r="F50" s="15"/>
      <c r="G50" s="15"/>
      <c r="H50" s="15"/>
      <c r="I50" s="15"/>
    </row>
    <row r="51" spans="1:9" ht="13.5" customHeight="1">
      <c r="A51" s="25" t="s">
        <v>111</v>
      </c>
      <c r="B51" s="11"/>
      <c r="C51" s="15"/>
      <c r="D51" s="15"/>
      <c r="E51" s="15"/>
      <c r="F51" s="15"/>
      <c r="G51" s="15"/>
      <c r="H51" s="15"/>
      <c r="I51" s="15"/>
    </row>
    <row r="52" spans="1:9" ht="13.5" customHeight="1">
      <c r="A52" s="25" t="s">
        <v>112</v>
      </c>
      <c r="B52" s="11"/>
      <c r="C52" s="15"/>
      <c r="D52" s="15"/>
      <c r="E52" s="15"/>
      <c r="F52" s="15"/>
      <c r="G52" s="15"/>
      <c r="H52" s="15"/>
      <c r="I52" s="15"/>
    </row>
    <row r="53" spans="1:9" ht="29.1" customHeight="1">
      <c r="A53" s="25" t="s">
        <v>113</v>
      </c>
      <c r="B53" s="11"/>
      <c r="C53" s="15"/>
      <c r="D53" s="15"/>
      <c r="E53" s="15"/>
      <c r="F53" s="15"/>
      <c r="G53" s="15"/>
      <c r="H53" s="15"/>
      <c r="I53" s="15"/>
    </row>
    <row r="54" spans="1:9" ht="29.1" customHeight="1">
      <c r="A54" s="24" t="s">
        <v>114</v>
      </c>
      <c r="B54" s="11"/>
      <c r="C54" s="15"/>
      <c r="D54" s="15"/>
      <c r="E54" s="15"/>
      <c r="F54" s="15"/>
      <c r="G54" s="15"/>
      <c r="H54" s="15"/>
      <c r="I54" s="15"/>
    </row>
    <row r="55" spans="1:9" ht="13.5" customHeight="1">
      <c r="A55" s="24" t="s">
        <v>115</v>
      </c>
      <c r="B55" s="11"/>
      <c r="C55" s="15"/>
      <c r="D55" s="15"/>
      <c r="E55" s="15"/>
      <c r="F55" s="15"/>
      <c r="G55" s="15"/>
      <c r="H55" s="15"/>
      <c r="I55" s="15"/>
    </row>
    <row r="56" spans="1:9" ht="35.450000000000003" customHeight="1">
      <c r="A56" s="24" t="s">
        <v>116</v>
      </c>
      <c r="B56" s="11"/>
      <c r="C56" s="15"/>
      <c r="D56" s="15"/>
      <c r="E56" s="15"/>
      <c r="F56" s="15"/>
      <c r="G56" s="15"/>
      <c r="H56" s="15"/>
      <c r="I56" s="15"/>
    </row>
    <row r="57" spans="1:9" ht="42.6" customHeight="1">
      <c r="A57" s="24" t="s">
        <v>117</v>
      </c>
      <c r="B57" s="11"/>
      <c r="C57" s="15"/>
      <c r="D57" s="15"/>
      <c r="E57" s="15"/>
      <c r="F57" s="15"/>
      <c r="G57" s="15"/>
      <c r="H57" s="15"/>
      <c r="I57" s="15"/>
    </row>
    <row r="58" spans="1:9" ht="13.5" customHeight="1">
      <c r="A58" s="25" t="s">
        <v>118</v>
      </c>
      <c r="B58" s="11"/>
      <c r="C58" s="15"/>
      <c r="D58" s="15"/>
      <c r="E58" s="15"/>
      <c r="F58" s="15"/>
      <c r="G58" s="15"/>
      <c r="H58" s="15"/>
      <c r="I58" s="15"/>
    </row>
    <row r="59" spans="1:9" ht="13.5" customHeight="1">
      <c r="A59" s="25" t="s">
        <v>119</v>
      </c>
      <c r="B59" s="11"/>
      <c r="C59" s="15"/>
      <c r="D59" s="15"/>
      <c r="E59" s="15"/>
      <c r="F59" s="15"/>
      <c r="G59" s="15"/>
      <c r="H59" s="15"/>
      <c r="I59" s="15"/>
    </row>
    <row r="60" spans="1:9" ht="29.1" customHeight="1">
      <c r="A60" s="25" t="s">
        <v>120</v>
      </c>
      <c r="B60" s="11"/>
      <c r="C60" s="15"/>
      <c r="D60" s="15"/>
      <c r="E60" s="15"/>
      <c r="F60" s="15"/>
      <c r="G60" s="15"/>
      <c r="H60" s="15"/>
      <c r="I60" s="15"/>
    </row>
    <row r="61" spans="1:9" ht="43.35" customHeight="1">
      <c r="A61" s="24" t="s">
        <v>121</v>
      </c>
      <c r="B61" s="11"/>
      <c r="C61" s="15"/>
      <c r="D61" s="15"/>
      <c r="E61" s="15"/>
      <c r="F61" s="15"/>
      <c r="G61" s="15"/>
      <c r="H61" s="15"/>
      <c r="I61" s="15"/>
    </row>
    <row r="62" spans="1:9" ht="29.1" customHeight="1">
      <c r="A62" s="25" t="s">
        <v>122</v>
      </c>
      <c r="B62" s="11"/>
      <c r="C62" s="15"/>
      <c r="D62" s="15"/>
      <c r="E62" s="15"/>
      <c r="F62" s="15"/>
      <c r="G62" s="15"/>
      <c r="H62" s="15"/>
      <c r="I62" s="15"/>
    </row>
    <row r="63" spans="1:9" ht="13.5" customHeight="1">
      <c r="A63" s="25" t="s">
        <v>123</v>
      </c>
      <c r="B63" s="11"/>
      <c r="C63" s="15"/>
      <c r="D63" s="15"/>
      <c r="E63" s="15"/>
      <c r="F63" s="15"/>
      <c r="G63" s="15"/>
      <c r="H63" s="15"/>
      <c r="I63" s="15"/>
    </row>
    <row r="64" spans="1:9" ht="13.5" customHeight="1">
      <c r="A64" s="25" t="s">
        <v>124</v>
      </c>
      <c r="B64" s="11"/>
      <c r="C64" s="15"/>
      <c r="D64" s="15"/>
      <c r="E64" s="15"/>
      <c r="F64" s="15"/>
      <c r="G64" s="15"/>
      <c r="H64" s="15"/>
      <c r="I64" s="15"/>
    </row>
    <row r="65" spans="1:9" ht="29.1" customHeight="1">
      <c r="A65" s="25" t="s">
        <v>125</v>
      </c>
      <c r="B65" s="11"/>
      <c r="C65" s="15"/>
      <c r="D65" s="15"/>
      <c r="E65" s="15"/>
      <c r="F65" s="15"/>
      <c r="G65" s="15"/>
      <c r="H65" s="15"/>
      <c r="I65" s="15"/>
    </row>
    <row r="66" spans="1:9" ht="13.5" customHeight="1">
      <c r="A66" s="25" t="s">
        <v>126</v>
      </c>
      <c r="B66" s="11"/>
      <c r="C66" s="15"/>
      <c r="D66" s="15"/>
      <c r="E66" s="15"/>
      <c r="F66" s="15"/>
      <c r="G66" s="15"/>
      <c r="H66" s="15"/>
      <c r="I66" s="15"/>
    </row>
    <row r="67" spans="1:9" ht="13.5" customHeight="1">
      <c r="A67" s="25" t="s">
        <v>127</v>
      </c>
      <c r="B67" s="11"/>
      <c r="C67" s="15"/>
      <c r="D67" s="15"/>
      <c r="E67" s="15"/>
      <c r="F67" s="15"/>
      <c r="G67" s="15"/>
      <c r="H67" s="15"/>
      <c r="I67" s="15"/>
    </row>
    <row r="68" spans="1:9" ht="13.5" customHeight="1">
      <c r="A68" s="25" t="s">
        <v>128</v>
      </c>
      <c r="B68" s="11"/>
      <c r="C68" s="15"/>
      <c r="D68" s="15"/>
      <c r="E68" s="15"/>
      <c r="F68" s="15"/>
      <c r="G68" s="15"/>
      <c r="H68" s="15"/>
      <c r="I68" s="15"/>
    </row>
    <row r="69" spans="1:9" ht="13.5" customHeight="1">
      <c r="A69" s="25" t="s">
        <v>129</v>
      </c>
      <c r="B69" s="11"/>
      <c r="C69" s="15"/>
      <c r="D69" s="15"/>
      <c r="E69" s="15"/>
      <c r="F69" s="15"/>
      <c r="G69" s="15"/>
      <c r="H69" s="15"/>
      <c r="I69" s="15"/>
    </row>
    <row r="70" spans="1:9" ht="13.5" customHeight="1">
      <c r="A70" s="25" t="s">
        <v>130</v>
      </c>
      <c r="B70" s="11"/>
      <c r="C70" s="15"/>
      <c r="D70" s="15"/>
      <c r="E70" s="15"/>
      <c r="F70" s="15"/>
      <c r="G70" s="15"/>
      <c r="H70" s="15"/>
      <c r="I70" s="15"/>
    </row>
    <row r="71" spans="1:9" ht="13.5" customHeight="1">
      <c r="A71" s="25" t="s">
        <v>131</v>
      </c>
      <c r="B71" s="11"/>
      <c r="C71" s="15"/>
      <c r="D71" s="15"/>
      <c r="E71" s="15"/>
      <c r="F71" s="15"/>
      <c r="G71" s="15"/>
      <c r="H71" s="15"/>
      <c r="I71" s="15"/>
    </row>
    <row r="72" spans="1:9" ht="13.5" customHeight="1">
      <c r="A72" s="25" t="s">
        <v>132</v>
      </c>
      <c r="B72" s="11"/>
      <c r="C72" s="15"/>
      <c r="D72" s="15"/>
      <c r="E72" s="15"/>
      <c r="F72" s="15"/>
      <c r="G72" s="15"/>
      <c r="H72" s="15"/>
      <c r="I72" s="15"/>
    </row>
    <row r="73" spans="1:9" ht="13.5" customHeight="1">
      <c r="A73" s="25" t="s">
        <v>133</v>
      </c>
      <c r="B73" s="11"/>
      <c r="C73" s="15"/>
      <c r="D73" s="15"/>
      <c r="E73" s="15"/>
      <c r="F73" s="15"/>
      <c r="G73" s="15"/>
      <c r="H73" s="15"/>
      <c r="I73" s="15"/>
    </row>
    <row r="74" spans="1:9" ht="29.1" customHeight="1">
      <c r="A74" s="25" t="s">
        <v>134</v>
      </c>
      <c r="B74" s="11"/>
      <c r="C74" s="15"/>
      <c r="D74" s="15"/>
      <c r="E74" s="15"/>
      <c r="F74" s="15"/>
      <c r="G74" s="15"/>
      <c r="H74" s="15"/>
      <c r="I74" s="15"/>
    </row>
    <row r="75" spans="1:9" ht="29.1" customHeight="1">
      <c r="A75" s="25" t="s">
        <v>135</v>
      </c>
      <c r="B75" s="11"/>
      <c r="C75" s="15"/>
      <c r="D75" s="15"/>
      <c r="E75" s="15"/>
      <c r="F75" s="15"/>
      <c r="G75" s="15"/>
      <c r="H75" s="15"/>
      <c r="I75" s="15"/>
    </row>
    <row r="76" spans="1:9" ht="29.1" customHeight="1">
      <c r="A76" s="25" t="s">
        <v>136</v>
      </c>
      <c r="B76" s="11"/>
      <c r="C76" s="15"/>
      <c r="D76" s="15"/>
      <c r="E76" s="15"/>
      <c r="F76" s="15"/>
      <c r="G76" s="15"/>
      <c r="H76" s="15"/>
      <c r="I76" s="15"/>
    </row>
    <row r="77" spans="1:9" ht="13.5" customHeight="1">
      <c r="A77" s="25" t="s">
        <v>137</v>
      </c>
      <c r="B77" s="11"/>
      <c r="C77" s="15"/>
      <c r="D77" s="15"/>
      <c r="E77" s="15"/>
      <c r="F77" s="15"/>
      <c r="G77" s="15"/>
      <c r="H77" s="15"/>
      <c r="I77" s="15"/>
    </row>
    <row r="78" spans="1:9" ht="29.1" customHeight="1">
      <c r="A78" s="25" t="s">
        <v>138</v>
      </c>
      <c r="B78" s="11"/>
      <c r="C78" s="15"/>
      <c r="D78" s="15"/>
      <c r="E78" s="15"/>
      <c r="F78" s="15"/>
      <c r="G78" s="15"/>
      <c r="H78" s="15"/>
      <c r="I78" s="15"/>
    </row>
    <row r="79" spans="1:9" ht="13.5" customHeight="1">
      <c r="A79" s="25" t="s">
        <v>139</v>
      </c>
      <c r="B79" s="11"/>
      <c r="C79" s="15"/>
      <c r="D79" s="15"/>
      <c r="E79" s="15"/>
      <c r="F79" s="15"/>
      <c r="G79" s="15"/>
      <c r="H79" s="15"/>
      <c r="I79" s="15"/>
    </row>
    <row r="80" spans="1:9" ht="29.1" customHeight="1">
      <c r="A80" s="25" t="s">
        <v>140</v>
      </c>
      <c r="B80" s="11"/>
      <c r="C80" s="15"/>
      <c r="D80" s="15"/>
      <c r="E80" s="15"/>
      <c r="F80" s="15"/>
      <c r="G80" s="15"/>
      <c r="H80" s="15"/>
      <c r="I80" s="15"/>
    </row>
    <row r="81" spans="1:9" ht="13.5" customHeight="1">
      <c r="A81" s="25" t="s">
        <v>141</v>
      </c>
      <c r="B81" s="11"/>
      <c r="C81" s="15"/>
      <c r="D81" s="15"/>
      <c r="E81" s="15"/>
      <c r="F81" s="15"/>
      <c r="G81" s="15"/>
      <c r="H81" s="15"/>
      <c r="I81" s="15"/>
    </row>
    <row r="82" spans="1:9" ht="13.5" customHeight="1">
      <c r="A82" s="25" t="s">
        <v>142</v>
      </c>
      <c r="B82" s="11"/>
      <c r="C82" s="15"/>
      <c r="D82" s="15"/>
      <c r="E82" s="15"/>
      <c r="F82" s="15"/>
      <c r="G82" s="15"/>
      <c r="H82" s="15"/>
      <c r="I82" s="15"/>
    </row>
    <row r="83" spans="1:9" ht="13.5" customHeight="1">
      <c r="A83" s="25" t="s">
        <v>143</v>
      </c>
      <c r="B83" s="11"/>
      <c r="C83" s="15"/>
      <c r="D83" s="15"/>
      <c r="E83" s="15"/>
      <c r="F83" s="15"/>
      <c r="G83" s="15"/>
      <c r="H83" s="15"/>
      <c r="I83" s="15"/>
    </row>
    <row r="84" spans="1:9" ht="13.5" customHeight="1">
      <c r="A84" s="25" t="s">
        <v>144</v>
      </c>
      <c r="B84" s="11"/>
      <c r="C84" s="15"/>
      <c r="D84" s="15"/>
      <c r="E84" s="15"/>
      <c r="F84" s="15"/>
      <c r="G84" s="15"/>
      <c r="H84" s="15"/>
      <c r="I84" s="15"/>
    </row>
    <row r="85" spans="1:9" ht="13.5" customHeight="1">
      <c r="A85" s="25" t="s">
        <v>145</v>
      </c>
      <c r="B85" s="11"/>
      <c r="C85" s="15"/>
      <c r="D85" s="15"/>
      <c r="E85" s="15"/>
      <c r="F85" s="15"/>
      <c r="G85" s="15"/>
      <c r="H85" s="15"/>
      <c r="I85" s="15"/>
    </row>
    <row r="86" spans="1:9" ht="13.5" customHeight="1">
      <c r="A86" s="25" t="s">
        <v>146</v>
      </c>
      <c r="B86" s="11"/>
      <c r="C86" s="15"/>
      <c r="D86" s="15"/>
      <c r="E86" s="15"/>
      <c r="F86" s="15"/>
      <c r="G86" s="15"/>
      <c r="H86" s="15"/>
      <c r="I86" s="15"/>
    </row>
    <row r="87" spans="1:9" ht="13.5" customHeight="1">
      <c r="A87" s="25" t="s">
        <v>147</v>
      </c>
      <c r="B87" s="11"/>
      <c r="C87" s="15"/>
      <c r="D87" s="15"/>
      <c r="E87" s="15"/>
      <c r="F87" s="15"/>
      <c r="G87" s="15"/>
      <c r="H87" s="15"/>
      <c r="I87" s="15"/>
    </row>
    <row r="88" spans="1:9" ht="13.5" customHeight="1">
      <c r="A88" s="25" t="s">
        <v>148</v>
      </c>
      <c r="B88" s="11"/>
      <c r="C88" s="15"/>
      <c r="D88" s="15"/>
      <c r="E88" s="15"/>
      <c r="F88" s="15"/>
      <c r="G88" s="15"/>
      <c r="H88" s="15"/>
      <c r="I88" s="15"/>
    </row>
    <row r="89" spans="1:9" ht="13.5" customHeight="1">
      <c r="A89" s="25" t="s">
        <v>149</v>
      </c>
      <c r="B89" s="11"/>
      <c r="C89" s="15"/>
      <c r="D89" s="15"/>
      <c r="E89" s="15"/>
      <c r="F89" s="15"/>
      <c r="G89" s="15"/>
      <c r="H89" s="15"/>
      <c r="I89" s="15"/>
    </row>
    <row r="90" spans="1:9" ht="13.5" customHeight="1">
      <c r="A90" s="25" t="s">
        <v>150</v>
      </c>
      <c r="B90" s="11"/>
      <c r="C90" s="15"/>
      <c r="D90" s="15"/>
      <c r="E90" s="15"/>
      <c r="F90" s="15"/>
      <c r="G90" s="15"/>
      <c r="H90" s="15"/>
      <c r="I90" s="15"/>
    </row>
    <row r="91" spans="1:9" ht="29.1" customHeight="1">
      <c r="A91" s="25" t="s">
        <v>151</v>
      </c>
      <c r="B91" s="11"/>
      <c r="C91" s="15"/>
      <c r="D91" s="15"/>
      <c r="E91" s="15"/>
      <c r="F91" s="15"/>
      <c r="G91" s="15"/>
      <c r="H91" s="15"/>
      <c r="I91" s="15"/>
    </row>
    <row r="92" spans="1:9" ht="13.5" customHeight="1">
      <c r="A92" s="25" t="s">
        <v>152</v>
      </c>
      <c r="B92" s="11"/>
      <c r="C92" s="15"/>
      <c r="D92" s="15"/>
      <c r="E92" s="15"/>
      <c r="F92" s="15"/>
      <c r="G92" s="15"/>
      <c r="H92" s="15"/>
      <c r="I92" s="15"/>
    </row>
    <row r="93" spans="1:9" ht="13.5" customHeight="1">
      <c r="A93" s="25" t="s">
        <v>153</v>
      </c>
      <c r="B93" s="11"/>
      <c r="C93" s="15"/>
      <c r="D93" s="15"/>
      <c r="E93" s="15"/>
      <c r="F93" s="15"/>
      <c r="G93" s="15"/>
      <c r="H93" s="15"/>
      <c r="I93" s="15"/>
    </row>
    <row r="94" spans="1:9" ht="29.1" customHeight="1">
      <c r="A94" s="25" t="s">
        <v>154</v>
      </c>
      <c r="B94" s="11"/>
      <c r="C94" s="15"/>
      <c r="D94" s="15"/>
      <c r="E94" s="15"/>
      <c r="F94" s="15"/>
      <c r="G94" s="15"/>
      <c r="H94" s="15"/>
      <c r="I94" s="15"/>
    </row>
    <row r="95" spans="1:9" ht="13.5" customHeight="1">
      <c r="A95" s="25" t="s">
        <v>155</v>
      </c>
      <c r="B95" s="11"/>
      <c r="C95" s="15"/>
      <c r="D95" s="15"/>
      <c r="E95" s="15"/>
      <c r="F95" s="15"/>
      <c r="G95" s="15"/>
      <c r="H95" s="15"/>
      <c r="I95" s="15"/>
    </row>
    <row r="96" spans="1:9" ht="13.5" customHeight="1">
      <c r="A96" s="25" t="s">
        <v>156</v>
      </c>
      <c r="B96" s="11"/>
      <c r="C96" s="15"/>
      <c r="D96" s="15"/>
      <c r="E96" s="15"/>
      <c r="F96" s="15"/>
      <c r="G96" s="15"/>
      <c r="H96" s="15"/>
      <c r="I96" s="15"/>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91"/>
  <sheetViews>
    <sheetView showGridLines="0" workbookViewId="0">
      <selection activeCell="A8" sqref="A8:F9"/>
    </sheetView>
  </sheetViews>
  <sheetFormatPr defaultColWidth="11.42578125" defaultRowHeight="14.45" customHeight="1"/>
  <cols>
    <col min="1" max="1" width="13.7109375" style="5" customWidth="1"/>
    <col min="2" max="26" width="11.42578125" style="5" customWidth="1"/>
    <col min="27" max="27" width="22.42578125" style="5" customWidth="1"/>
    <col min="28" max="28" width="20.85546875" style="5" customWidth="1"/>
    <col min="29" max="29" width="20.28515625" style="5" customWidth="1"/>
    <col min="30" max="30" width="18.28515625" style="5" customWidth="1"/>
    <col min="31" max="31" width="11.42578125" style="5" customWidth="1"/>
    <col min="32" max="16384" width="11.42578125" style="5"/>
  </cols>
  <sheetData>
    <row r="1" spans="1:30" ht="13.5" customHeight="1">
      <c r="A1" s="228" t="s">
        <v>157</v>
      </c>
      <c r="B1" s="229"/>
      <c r="C1" s="229"/>
      <c r="D1" s="229"/>
      <c r="E1" s="229"/>
      <c r="F1" s="229"/>
      <c r="G1" s="229"/>
      <c r="H1" s="229"/>
      <c r="I1" s="229"/>
      <c r="J1" s="229"/>
      <c r="K1" s="229"/>
      <c r="L1" s="229"/>
      <c r="M1" s="11"/>
      <c r="N1" s="15"/>
      <c r="O1" s="15"/>
      <c r="P1" s="15"/>
      <c r="Q1" s="15"/>
      <c r="R1" s="15"/>
      <c r="S1" s="15"/>
      <c r="T1" s="15"/>
      <c r="U1" s="15"/>
      <c r="V1" s="15"/>
      <c r="W1" s="15"/>
      <c r="X1" s="15"/>
      <c r="Y1" s="15"/>
      <c r="Z1" s="18"/>
      <c r="AA1" s="214" t="s">
        <v>158</v>
      </c>
      <c r="AB1" s="215"/>
      <c r="AC1" s="215"/>
      <c r="AD1" s="215"/>
    </row>
    <row r="2" spans="1:30" ht="13.5" customHeight="1">
      <c r="A2" s="229"/>
      <c r="B2" s="229"/>
      <c r="C2" s="229"/>
      <c r="D2" s="229"/>
      <c r="E2" s="229"/>
      <c r="F2" s="229"/>
      <c r="G2" s="229"/>
      <c r="H2" s="229"/>
      <c r="I2" s="229"/>
      <c r="J2" s="229"/>
      <c r="K2" s="229"/>
      <c r="L2" s="229"/>
      <c r="M2" s="11"/>
      <c r="N2" s="15"/>
      <c r="O2" s="15"/>
      <c r="P2" s="15"/>
      <c r="Q2" s="15"/>
      <c r="R2" s="15"/>
      <c r="S2" s="15"/>
      <c r="T2" s="15"/>
      <c r="U2" s="15"/>
      <c r="V2" s="15"/>
      <c r="W2" s="15"/>
      <c r="X2" s="15"/>
      <c r="Y2" s="15"/>
      <c r="Z2" s="18"/>
      <c r="AA2" s="215"/>
      <c r="AB2" s="215"/>
      <c r="AC2" s="215"/>
      <c r="AD2" s="215"/>
    </row>
    <row r="3" spans="1:30" ht="24.6" customHeight="1">
      <c r="A3" s="214" t="s">
        <v>159</v>
      </c>
      <c r="B3" s="215"/>
      <c r="C3" s="215"/>
      <c r="D3" s="214" t="s">
        <v>160</v>
      </c>
      <c r="E3" s="215"/>
      <c r="F3" s="215"/>
      <c r="G3" s="214" t="s">
        <v>161</v>
      </c>
      <c r="H3" s="215"/>
      <c r="I3" s="215"/>
      <c r="J3" s="214" t="s">
        <v>162</v>
      </c>
      <c r="K3" s="215"/>
      <c r="L3" s="215"/>
      <c r="M3" s="11"/>
      <c r="N3" s="15"/>
      <c r="O3" s="15"/>
      <c r="P3" s="15"/>
      <c r="Q3" s="15"/>
      <c r="R3" s="15"/>
      <c r="S3" s="15"/>
      <c r="T3" s="15"/>
      <c r="U3" s="15"/>
      <c r="V3" s="15"/>
      <c r="W3" s="15"/>
      <c r="X3" s="15"/>
      <c r="Y3" s="15"/>
      <c r="Z3" s="18"/>
      <c r="AA3" s="25" t="s">
        <v>159</v>
      </c>
      <c r="AB3" s="25" t="s">
        <v>160</v>
      </c>
      <c r="AC3" s="25" t="s">
        <v>161</v>
      </c>
      <c r="AD3" s="25" t="s">
        <v>162</v>
      </c>
    </row>
    <row r="4" spans="1:30" ht="24" customHeight="1">
      <c r="A4" s="25" t="s">
        <v>158</v>
      </c>
      <c r="B4" s="25" t="s">
        <v>163</v>
      </c>
      <c r="C4" s="25" t="s">
        <v>164</v>
      </c>
      <c r="D4" s="25" t="s">
        <v>158</v>
      </c>
      <c r="E4" s="25" t="s">
        <v>163</v>
      </c>
      <c r="F4" s="25" t="s">
        <v>164</v>
      </c>
      <c r="G4" s="25" t="s">
        <v>158</v>
      </c>
      <c r="H4" s="25" t="s">
        <v>163</v>
      </c>
      <c r="I4" s="25" t="s">
        <v>164</v>
      </c>
      <c r="J4" s="25" t="s">
        <v>158</v>
      </c>
      <c r="K4" s="25" t="s">
        <v>163</v>
      </c>
      <c r="L4" s="25" t="s">
        <v>164</v>
      </c>
      <c r="M4" s="11"/>
      <c r="N4" s="15"/>
      <c r="O4" s="15"/>
      <c r="P4" s="15"/>
      <c r="Q4" s="15"/>
      <c r="R4" s="15"/>
      <c r="S4" s="15"/>
      <c r="T4" s="15"/>
      <c r="U4" s="15"/>
      <c r="V4" s="15"/>
      <c r="W4" s="15"/>
      <c r="X4" s="15"/>
      <c r="Y4" s="15"/>
      <c r="Z4" s="18"/>
      <c r="AA4" s="27">
        <f>'S1 Maquette'!I19*1.5</f>
        <v>0</v>
      </c>
      <c r="AB4" s="27">
        <f>'S2 Maquette'!I19*1.5</f>
        <v>0</v>
      </c>
      <c r="AC4" s="27">
        <f>'S3 Maquette'!I19*1.5</f>
        <v>0</v>
      </c>
      <c r="AD4" s="27">
        <f>'S4 Maquette'!I19*1.5</f>
        <v>0</v>
      </c>
    </row>
    <row r="5" spans="1:30" ht="21" customHeight="1">
      <c r="A5" s="27" t="e">
        <f>SUM(AA4:AA291)</f>
        <v>#REF!</v>
      </c>
      <c r="B5" s="27">
        <f>SUM('S1 Maquette'!J19:J305)</f>
        <v>424</v>
      </c>
      <c r="C5" s="27">
        <f>SUM('S1 Maquette'!K19:K305)</f>
        <v>70</v>
      </c>
      <c r="D5" s="27" t="e">
        <f>SUM(AB4:AB291)</f>
        <v>#REF!</v>
      </c>
      <c r="E5" s="27">
        <f>SUM('S2 Maquette'!J19:J303)</f>
        <v>492</v>
      </c>
      <c r="F5" s="27">
        <f>SUM('S2 Maquette'!K19:K303)</f>
        <v>204.5</v>
      </c>
      <c r="G5" s="27">
        <f>SUM(AC4:AC291)</f>
        <v>387</v>
      </c>
      <c r="H5" s="27">
        <f>SUM('S3 Maquette'!J19:J305)</f>
        <v>326</v>
      </c>
      <c r="I5" s="27">
        <f>SUM('S3 Maquette'!K19:K305)</f>
        <v>119</v>
      </c>
      <c r="J5" s="27">
        <f>SUM(AD4:AD291)</f>
        <v>711</v>
      </c>
      <c r="K5" s="27">
        <f>SUM('S4 Maquette'!J19:J309)</f>
        <v>597</v>
      </c>
      <c r="L5" s="27">
        <f>SUM('S4 Maquette'!K19:K309)</f>
        <v>119</v>
      </c>
      <c r="M5" s="11"/>
      <c r="N5" s="15"/>
      <c r="O5" s="15"/>
      <c r="P5" s="15"/>
      <c r="Q5" s="15"/>
      <c r="R5" s="15"/>
      <c r="S5" s="15"/>
      <c r="T5" s="15"/>
      <c r="U5" s="15"/>
      <c r="V5" s="15"/>
      <c r="W5" s="15"/>
      <c r="X5" s="15"/>
      <c r="Y5" s="15"/>
      <c r="Z5" s="18"/>
      <c r="AA5" s="27">
        <f>'S1 Maquette'!I20*1.5</f>
        <v>0</v>
      </c>
      <c r="AB5" s="27">
        <f>'S2 Maquette'!I20*1.5</f>
        <v>0</v>
      </c>
      <c r="AC5" s="27">
        <f>'S3 Maquette'!I20*1.5</f>
        <v>0</v>
      </c>
      <c r="AD5" s="27">
        <f>'S4 Maquette'!I20*1.5</f>
        <v>0</v>
      </c>
    </row>
    <row r="6" spans="1:30" ht="22.35" customHeight="1">
      <c r="A6" s="214" t="s">
        <v>165</v>
      </c>
      <c r="B6" s="215"/>
      <c r="C6" s="215"/>
      <c r="D6" s="214" t="s">
        <v>165</v>
      </c>
      <c r="E6" s="215"/>
      <c r="F6" s="215"/>
      <c r="G6" s="214" t="s">
        <v>165</v>
      </c>
      <c r="H6" s="215"/>
      <c r="I6" s="215"/>
      <c r="J6" s="214" t="s">
        <v>165</v>
      </c>
      <c r="K6" s="215"/>
      <c r="L6" s="215"/>
      <c r="M6" s="11"/>
      <c r="N6" s="15"/>
      <c r="O6" s="15"/>
      <c r="P6" s="15"/>
      <c r="Q6" s="15"/>
      <c r="R6" s="15"/>
      <c r="S6" s="15"/>
      <c r="T6" s="15"/>
      <c r="U6" s="15"/>
      <c r="V6" s="15"/>
      <c r="W6" s="15"/>
      <c r="X6" s="15"/>
      <c r="Y6" s="15"/>
      <c r="Z6" s="18"/>
      <c r="AA6" s="27">
        <f>'S1 Maquette'!I21*1.5</f>
        <v>0</v>
      </c>
      <c r="AB6" s="27">
        <f>'S2 Maquette'!I21*1.5</f>
        <v>0</v>
      </c>
      <c r="AC6" s="27">
        <f>'S3 Maquette'!I21*1.5</f>
        <v>0</v>
      </c>
      <c r="AD6" s="27">
        <f>'S4 Maquette'!I21*1.5</f>
        <v>0</v>
      </c>
    </row>
    <row r="7" spans="1:30" ht="18.600000000000001" customHeight="1">
      <c r="A7" s="218" t="e">
        <f>SUM(A5,B5,C5)</f>
        <v>#REF!</v>
      </c>
      <c r="B7" s="215"/>
      <c r="C7" s="215"/>
      <c r="D7" s="218" t="e">
        <f>SUM(D5,E5,F5)</f>
        <v>#REF!</v>
      </c>
      <c r="E7" s="215"/>
      <c r="F7" s="215"/>
      <c r="G7" s="218">
        <f>SUM(G5,H5,I5)</f>
        <v>832</v>
      </c>
      <c r="H7" s="215"/>
      <c r="I7" s="215"/>
      <c r="J7" s="218">
        <f>SUM(J5,K5,L5)</f>
        <v>1427</v>
      </c>
      <c r="K7" s="215"/>
      <c r="L7" s="215"/>
      <c r="M7" s="11"/>
      <c r="N7" s="15"/>
      <c r="O7" s="15"/>
      <c r="P7" s="15"/>
      <c r="Q7" s="15"/>
      <c r="R7" s="15"/>
      <c r="S7" s="15"/>
      <c r="T7" s="15"/>
      <c r="U7" s="15"/>
      <c r="V7" s="15"/>
      <c r="W7" s="15"/>
      <c r="X7" s="15"/>
      <c r="Y7" s="15"/>
      <c r="Z7" s="18"/>
      <c r="AA7" s="27">
        <f>'S1 Maquette'!I22*1.5</f>
        <v>0</v>
      </c>
      <c r="AB7" s="27">
        <f>'S2 Maquette'!I22*1.5</f>
        <v>0</v>
      </c>
      <c r="AC7" s="27">
        <f>'S3 Maquette'!I22*1.5</f>
        <v>0</v>
      </c>
      <c r="AD7" s="27">
        <f>'S4 Maquette'!I22*1.5</f>
        <v>0</v>
      </c>
    </row>
    <row r="8" spans="1:30" ht="13.5" customHeight="1">
      <c r="A8" s="221" t="s">
        <v>165</v>
      </c>
      <c r="B8" s="222"/>
      <c r="C8" s="222"/>
      <c r="D8" s="222"/>
      <c r="E8" s="222"/>
      <c r="F8" s="223"/>
      <c r="G8" s="221" t="s">
        <v>165</v>
      </c>
      <c r="H8" s="222"/>
      <c r="I8" s="222"/>
      <c r="J8" s="222"/>
      <c r="K8" s="222"/>
      <c r="L8" s="223"/>
      <c r="M8" s="11"/>
      <c r="N8" s="15"/>
      <c r="O8" s="15"/>
      <c r="P8" s="15"/>
      <c r="Q8" s="15"/>
      <c r="R8" s="15"/>
      <c r="S8" s="15"/>
      <c r="T8" s="15"/>
      <c r="U8" s="15"/>
      <c r="V8" s="15"/>
      <c r="W8" s="15"/>
      <c r="X8" s="15"/>
      <c r="Y8" s="15"/>
      <c r="Z8" s="18"/>
      <c r="AA8" s="27" t="e">
        <f>'S1 Maquette'!#REF!*1.5</f>
        <v>#REF!</v>
      </c>
      <c r="AB8" s="27">
        <f>'S2 Maquette'!I23*1.5</f>
        <v>0</v>
      </c>
      <c r="AC8" s="27">
        <f>'S3 Maquette'!I23*1.5</f>
        <v>0</v>
      </c>
      <c r="AD8" s="27">
        <f>'S4 Maquette'!I23*1.5</f>
        <v>0</v>
      </c>
    </row>
    <row r="9" spans="1:30" ht="13.5" customHeight="1">
      <c r="A9" s="224"/>
      <c r="B9" s="225"/>
      <c r="C9" s="225"/>
      <c r="D9" s="225"/>
      <c r="E9" s="225"/>
      <c r="F9" s="226"/>
      <c r="G9" s="224"/>
      <c r="H9" s="225"/>
      <c r="I9" s="225"/>
      <c r="J9" s="225"/>
      <c r="K9" s="225"/>
      <c r="L9" s="226"/>
      <c r="M9" s="11"/>
      <c r="N9" s="15"/>
      <c r="O9" s="15"/>
      <c r="P9" s="15"/>
      <c r="Q9" s="15"/>
      <c r="R9" s="15"/>
      <c r="S9" s="15"/>
      <c r="T9" s="15"/>
      <c r="U9" s="15"/>
      <c r="V9" s="15"/>
      <c r="W9" s="15"/>
      <c r="X9" s="15"/>
      <c r="Y9" s="15"/>
      <c r="Z9" s="18"/>
      <c r="AA9" s="27">
        <f>'S1 Maquette'!I23*1.5</f>
        <v>0</v>
      </c>
      <c r="AB9" s="27">
        <f>'S2 Maquette'!I24*1.5</f>
        <v>18</v>
      </c>
      <c r="AC9" s="27">
        <f>'S3 Maquette'!I25*1.5</f>
        <v>18</v>
      </c>
      <c r="AD9" s="27">
        <f>'S4 Maquette'!I28*1.5</f>
        <v>0</v>
      </c>
    </row>
    <row r="10" spans="1:30" ht="13.5" customHeight="1">
      <c r="A10" s="227" t="e">
        <f>SUM(A7,D7)</f>
        <v>#REF!</v>
      </c>
      <c r="B10" s="222"/>
      <c r="C10" s="222"/>
      <c r="D10" s="222"/>
      <c r="E10" s="222"/>
      <c r="F10" s="223"/>
      <c r="G10" s="227">
        <f>SUM(G7,J7)</f>
        <v>2259</v>
      </c>
      <c r="H10" s="222"/>
      <c r="I10" s="222"/>
      <c r="J10" s="222"/>
      <c r="K10" s="222"/>
      <c r="L10" s="223"/>
      <c r="M10" s="11"/>
      <c r="N10" s="15"/>
      <c r="O10" s="15"/>
      <c r="P10" s="15"/>
      <c r="Q10" s="15"/>
      <c r="R10" s="15"/>
      <c r="S10" s="15"/>
      <c r="T10" s="15"/>
      <c r="U10" s="15"/>
      <c r="V10" s="15"/>
      <c r="W10" s="15"/>
      <c r="X10" s="15"/>
      <c r="Y10" s="15"/>
      <c r="Z10" s="18"/>
      <c r="AA10" s="27" t="e">
        <f>'S1 Maquette'!#REF!*1.5</f>
        <v>#REF!</v>
      </c>
      <c r="AB10" s="27">
        <f>'S2 Maquette'!I25*1.5</f>
        <v>18</v>
      </c>
      <c r="AC10" s="27">
        <f>'S3 Maquette'!I26*1.5</f>
        <v>0</v>
      </c>
      <c r="AD10" s="27">
        <f>'S4 Maquette'!I29*1.5</f>
        <v>18</v>
      </c>
    </row>
    <row r="11" spans="1:30" ht="13.5" customHeight="1">
      <c r="A11" s="224"/>
      <c r="B11" s="225"/>
      <c r="C11" s="225"/>
      <c r="D11" s="225"/>
      <c r="E11" s="225"/>
      <c r="F11" s="226"/>
      <c r="G11" s="224"/>
      <c r="H11" s="225"/>
      <c r="I11" s="225"/>
      <c r="J11" s="225"/>
      <c r="K11" s="225"/>
      <c r="L11" s="226"/>
      <c r="M11" s="11"/>
      <c r="N11" s="15"/>
      <c r="O11" s="15"/>
      <c r="P11" s="15"/>
      <c r="Q11" s="15"/>
      <c r="R11" s="15"/>
      <c r="S11" s="15"/>
      <c r="T11" s="15"/>
      <c r="U11" s="15"/>
      <c r="V11" s="15"/>
      <c r="W11" s="15"/>
      <c r="X11" s="15"/>
      <c r="Y11" s="15"/>
      <c r="Z11" s="18"/>
      <c r="AA11" s="27">
        <f>'S1 Maquette'!I25*1.5</f>
        <v>30</v>
      </c>
      <c r="AB11" s="27">
        <f>'S2 Maquette'!I26*1.5</f>
        <v>36</v>
      </c>
      <c r="AC11" s="27">
        <f>'S3 Maquette'!I27*1.5</f>
        <v>18</v>
      </c>
      <c r="AD11" s="27">
        <f>'S4 Maquette'!I26*1.5</f>
        <v>36</v>
      </c>
    </row>
    <row r="12" spans="1:30" ht="13.5" customHeight="1">
      <c r="A12" s="14"/>
      <c r="B12" s="14"/>
      <c r="C12" s="14"/>
      <c r="D12" s="14"/>
      <c r="E12" s="14"/>
      <c r="F12" s="14"/>
      <c r="G12" s="14"/>
      <c r="H12" s="14"/>
      <c r="I12" s="14"/>
      <c r="J12" s="14"/>
      <c r="K12" s="14"/>
      <c r="L12" s="14"/>
      <c r="M12" s="15"/>
      <c r="N12" s="15"/>
      <c r="O12" s="15"/>
      <c r="P12" s="15"/>
      <c r="Q12" s="15"/>
      <c r="R12" s="15"/>
      <c r="S12" s="15"/>
      <c r="T12" s="15"/>
      <c r="U12" s="15"/>
      <c r="V12" s="15"/>
      <c r="W12" s="15"/>
      <c r="X12" s="15"/>
      <c r="Y12" s="15"/>
      <c r="Z12" s="18"/>
      <c r="AA12" s="27">
        <f>'S1 Maquette'!I26*1.5</f>
        <v>0</v>
      </c>
      <c r="AB12" s="27">
        <f>'S2 Maquette'!I27*1.5</f>
        <v>36</v>
      </c>
      <c r="AC12" s="27">
        <f>'S3 Maquette'!I28*1.5</f>
        <v>18</v>
      </c>
      <c r="AD12" s="27">
        <f>'S4 Maquette'!I31*1.5</f>
        <v>18</v>
      </c>
    </row>
    <row r="13" spans="1:30" ht="13.5" customHeight="1">
      <c r="A13" s="19"/>
      <c r="B13" s="19"/>
      <c r="C13" s="19"/>
      <c r="D13" s="19"/>
      <c r="E13" s="19"/>
      <c r="F13" s="19"/>
      <c r="G13" s="19"/>
      <c r="H13" s="19"/>
      <c r="I13" s="19"/>
      <c r="J13" s="19"/>
      <c r="K13" s="19"/>
      <c r="L13" s="19"/>
      <c r="M13" s="15"/>
      <c r="N13" s="19"/>
      <c r="O13" s="19"/>
      <c r="P13" s="19"/>
      <c r="Q13" s="19"/>
      <c r="R13" s="19"/>
      <c r="S13" s="19"/>
      <c r="T13" s="19"/>
      <c r="U13" s="19"/>
      <c r="V13" s="19"/>
      <c r="W13" s="19"/>
      <c r="X13" s="19"/>
      <c r="Y13" s="19"/>
      <c r="Z13" s="18"/>
      <c r="AA13" s="27">
        <f>'S1 Maquette'!I30*1.5</f>
        <v>0</v>
      </c>
      <c r="AB13" s="27">
        <f>'S2 Maquette'!I28*1.5</f>
        <v>0</v>
      </c>
      <c r="AC13" s="27">
        <f>'S3 Maquette'!I33*1.5</f>
        <v>18</v>
      </c>
      <c r="AD13" s="27">
        <f>'S4 Maquette'!I32*1.5</f>
        <v>0</v>
      </c>
    </row>
    <row r="14" spans="1:30" ht="13.5" customHeight="1">
      <c r="A14" s="219" t="s">
        <v>166</v>
      </c>
      <c r="B14" s="220"/>
      <c r="C14" s="220"/>
      <c r="D14" s="220"/>
      <c r="E14" s="220"/>
      <c r="F14" s="220"/>
      <c r="G14" s="220"/>
      <c r="H14" s="220"/>
      <c r="I14" s="220"/>
      <c r="J14" s="220"/>
      <c r="K14" s="220"/>
      <c r="L14" s="220"/>
      <c r="M14" s="17"/>
      <c r="N14" s="216" t="s">
        <v>167</v>
      </c>
      <c r="O14" s="217"/>
      <c r="P14" s="217"/>
      <c r="Q14" s="217"/>
      <c r="R14" s="217"/>
      <c r="S14" s="217"/>
      <c r="T14" s="217"/>
      <c r="U14" s="217"/>
      <c r="V14" s="217"/>
      <c r="W14" s="217"/>
      <c r="X14" s="217"/>
      <c r="Y14" s="217"/>
      <c r="Z14" s="17"/>
      <c r="AA14" s="27">
        <f>'S1 Maquette'!I31*1.5</f>
        <v>0</v>
      </c>
      <c r="AB14" s="27">
        <f>'S2 Maquette'!I29*1.5</f>
        <v>24</v>
      </c>
      <c r="AC14" s="27">
        <f>'S3 Maquette'!I34*1.5</f>
        <v>18</v>
      </c>
      <c r="AD14" s="27">
        <f>'S4 Maquette'!I33*1.5</f>
        <v>0</v>
      </c>
    </row>
    <row r="15" spans="1:30" ht="20.45" customHeight="1">
      <c r="A15" s="220"/>
      <c r="B15" s="220"/>
      <c r="C15" s="220"/>
      <c r="D15" s="220"/>
      <c r="E15" s="220"/>
      <c r="F15" s="220"/>
      <c r="G15" s="220"/>
      <c r="H15" s="220"/>
      <c r="I15" s="220"/>
      <c r="J15" s="220"/>
      <c r="K15" s="220"/>
      <c r="L15" s="220"/>
      <c r="M15" s="17"/>
      <c r="N15" s="217"/>
      <c r="O15" s="217"/>
      <c r="P15" s="217"/>
      <c r="Q15" s="217"/>
      <c r="R15" s="217"/>
      <c r="S15" s="217"/>
      <c r="T15" s="217"/>
      <c r="U15" s="217"/>
      <c r="V15" s="217"/>
      <c r="W15" s="217"/>
      <c r="X15" s="217"/>
      <c r="Y15" s="217"/>
      <c r="Z15" s="17"/>
      <c r="AA15" s="27">
        <f>'S1 Maquette'!I32*1.5</f>
        <v>24</v>
      </c>
      <c r="AB15" s="27">
        <f>'S2 Maquette'!I30*1.5</f>
        <v>30</v>
      </c>
      <c r="AC15" s="27">
        <f>'S3 Maquette'!I35*1.5</f>
        <v>36</v>
      </c>
      <c r="AD15" s="27">
        <f>'S4 Maquette'!I34*1.5</f>
        <v>0</v>
      </c>
    </row>
    <row r="16" spans="1:30" ht="23.1" customHeight="1">
      <c r="A16" s="214" t="s">
        <v>159</v>
      </c>
      <c r="B16" s="215"/>
      <c r="C16" s="215"/>
      <c r="D16" s="209" t="s">
        <v>160</v>
      </c>
      <c r="E16" s="210"/>
      <c r="F16" s="211"/>
      <c r="G16" s="214" t="s">
        <v>161</v>
      </c>
      <c r="H16" s="215"/>
      <c r="I16" s="215"/>
      <c r="J16" s="214" t="s">
        <v>162</v>
      </c>
      <c r="K16" s="215"/>
      <c r="L16" s="215"/>
      <c r="M16" s="17"/>
      <c r="N16" s="214" t="s">
        <v>159</v>
      </c>
      <c r="O16" s="215"/>
      <c r="P16" s="215"/>
      <c r="Q16" s="214" t="s">
        <v>160</v>
      </c>
      <c r="R16" s="215"/>
      <c r="S16" s="215"/>
      <c r="T16" s="214" t="s">
        <v>161</v>
      </c>
      <c r="U16" s="215"/>
      <c r="V16" s="215"/>
      <c r="W16" s="214" t="s">
        <v>162</v>
      </c>
      <c r="X16" s="215"/>
      <c r="Y16" s="215"/>
      <c r="Z16" s="17"/>
      <c r="AA16" s="27">
        <f>'S1 Maquette'!I33*1.5</f>
        <v>30</v>
      </c>
      <c r="AB16" s="27" t="e">
        <f>'S2 Maquette'!#REF!*1.5</f>
        <v>#REF!</v>
      </c>
      <c r="AC16" s="27">
        <f>'S3 Maquette'!I36*1.5</f>
        <v>33</v>
      </c>
      <c r="AD16" s="27">
        <f>'S4 Maquette'!I35*1.5</f>
        <v>36</v>
      </c>
    </row>
    <row r="17" spans="1:30" ht="25.35" customHeight="1">
      <c r="A17" s="25" t="s">
        <v>158</v>
      </c>
      <c r="B17" s="25" t="s">
        <v>163</v>
      </c>
      <c r="C17" s="25" t="s">
        <v>164</v>
      </c>
      <c r="D17" s="25" t="s">
        <v>158</v>
      </c>
      <c r="E17" s="25" t="s">
        <v>163</v>
      </c>
      <c r="F17" s="25" t="s">
        <v>164</v>
      </c>
      <c r="G17" s="25" t="s">
        <v>158</v>
      </c>
      <c r="H17" s="25" t="s">
        <v>163</v>
      </c>
      <c r="I17" s="25" t="s">
        <v>164</v>
      </c>
      <c r="J17" s="25" t="s">
        <v>158</v>
      </c>
      <c r="K17" s="25" t="s">
        <v>163</v>
      </c>
      <c r="L17" s="25" t="s">
        <v>164</v>
      </c>
      <c r="M17" s="17"/>
      <c r="N17" s="25" t="s">
        <v>158</v>
      </c>
      <c r="O17" s="25" t="s">
        <v>163</v>
      </c>
      <c r="P17" s="25" t="s">
        <v>164</v>
      </c>
      <c r="Q17" s="25" t="s">
        <v>158</v>
      </c>
      <c r="R17" s="25" t="s">
        <v>163</v>
      </c>
      <c r="S17" s="25" t="s">
        <v>164</v>
      </c>
      <c r="T17" s="25" t="s">
        <v>158</v>
      </c>
      <c r="U17" s="25" t="s">
        <v>163</v>
      </c>
      <c r="V17" s="25" t="s">
        <v>164</v>
      </c>
      <c r="W17" s="25" t="s">
        <v>158</v>
      </c>
      <c r="X17" s="25" t="s">
        <v>163</v>
      </c>
      <c r="Y17" s="25" t="s">
        <v>164</v>
      </c>
      <c r="Z17" s="17"/>
      <c r="AA17" s="27">
        <f>'S1 Maquette'!I34*1.5</f>
        <v>0</v>
      </c>
      <c r="AB17" s="27">
        <f>'S2 Maquette'!I34*1.5</f>
        <v>0</v>
      </c>
      <c r="AC17" s="27">
        <f>'S3 Maquette'!I37*1.5</f>
        <v>0</v>
      </c>
      <c r="AD17" s="27">
        <f>'S4 Maquette'!I36*1.5</f>
        <v>0</v>
      </c>
    </row>
    <row r="18" spans="1:30" ht="25.35" customHeight="1">
      <c r="A18" s="27" t="e">
        <f t="shared" ref="A18:L18" si="0">A5-N18</f>
        <v>#REF!</v>
      </c>
      <c r="B18" s="27">
        <f t="shared" si="0"/>
        <v>89</v>
      </c>
      <c r="C18" s="27">
        <f t="shared" si="0"/>
        <v>0</v>
      </c>
      <c r="D18" s="27" t="e">
        <f t="shared" si="0"/>
        <v>#REF!</v>
      </c>
      <c r="E18" s="27">
        <f t="shared" si="0"/>
        <v>108</v>
      </c>
      <c r="F18" s="26">
        <f t="shared" ca="1" si="0"/>
        <v>97.5</v>
      </c>
      <c r="G18" s="27">
        <f t="shared" si="0"/>
        <v>282</v>
      </c>
      <c r="H18" s="27">
        <f t="shared" si="0"/>
        <v>256</v>
      </c>
      <c r="I18" s="27">
        <f t="shared" si="0"/>
        <v>78</v>
      </c>
      <c r="J18" s="27">
        <f t="shared" si="0"/>
        <v>513</v>
      </c>
      <c r="K18" s="27">
        <f t="shared" si="0"/>
        <v>461</v>
      </c>
      <c r="L18" s="27">
        <f t="shared" si="0"/>
        <v>104</v>
      </c>
      <c r="M18" s="17"/>
      <c r="N18" s="27">
        <f>SUMIF('S1 Maquette'!M19:M305,"Portée",'S1 Maquette'!I19:I305)*1.5</f>
        <v>495</v>
      </c>
      <c r="O18" s="27">
        <f>SUMIF('S1 Maquette'!M19:M305,"Portée",'S1 Maquette'!J19:J305)</f>
        <v>335</v>
      </c>
      <c r="P18" s="27">
        <f>SUMIF('S1 Maquette'!M19:M305,"Portée",'S1 Maquette'!K19:K305)</f>
        <v>70</v>
      </c>
      <c r="Q18" s="27">
        <f>SUMIF('S2 Maquette'!M19:M303,"Portée",'S2 Maquette'!I19:I303)*1.5</f>
        <v>660</v>
      </c>
      <c r="R18" s="27">
        <f>SUMIF('S2 Maquette'!M19:M303,"Portée",'S2 Maquette'!J19:J303)</f>
        <v>384</v>
      </c>
      <c r="S18" s="26">
        <f ca="1">SUMIF('S2 Maquette'!M9:M303,"Portée",'S2 Maquette'!K19:K303)</f>
        <v>107</v>
      </c>
      <c r="T18" s="27">
        <f>SUMIF('S3 Maquette'!M19:M305,"Portée",'S3 Maquette'!I19:I305)*1.5</f>
        <v>105</v>
      </c>
      <c r="U18" s="27">
        <f>SUMIF('S3 Maquette'!M19:M305,"Portée",'S3 Maquette'!J19:J305)</f>
        <v>70</v>
      </c>
      <c r="V18" s="27">
        <f>SUMIF('S3 Maquette'!M19:M305,"Portée",'S3 Maquette'!K19:K305)</f>
        <v>41</v>
      </c>
      <c r="W18" s="27">
        <f>SUMIF('S4 Maquette'!M19:M309,"Portée",'S4 Maquette'!I19:I309)*1.5</f>
        <v>198</v>
      </c>
      <c r="X18" s="27">
        <f>SUMIF('S4 Maquette'!M19:M309,"Portée",'S4 Maquette'!J19:J309)</f>
        <v>136</v>
      </c>
      <c r="Y18" s="27">
        <f>SUMIF('S4 Maquette'!M19:M309,"Portée",'S4 Maquette'!K19:K309)</f>
        <v>15</v>
      </c>
      <c r="Z18" s="17"/>
      <c r="AA18" s="27">
        <f>'S1 Maquette'!I35*1.5</f>
        <v>30</v>
      </c>
      <c r="AB18" s="27">
        <f>'S2 Maquette'!I35*1.5</f>
        <v>30</v>
      </c>
      <c r="AC18" s="27">
        <f>'S3 Maquette'!I38*1.5</f>
        <v>0</v>
      </c>
      <c r="AD18" s="27">
        <f>'S4 Maquette'!I37*1.5</f>
        <v>36</v>
      </c>
    </row>
    <row r="19" spans="1:30" ht="24" customHeight="1">
      <c r="A19" s="214" t="s">
        <v>165</v>
      </c>
      <c r="B19" s="215"/>
      <c r="C19" s="215"/>
      <c r="D19" s="214" t="s">
        <v>165</v>
      </c>
      <c r="E19" s="215"/>
      <c r="F19" s="215"/>
      <c r="G19" s="214" t="s">
        <v>165</v>
      </c>
      <c r="H19" s="215"/>
      <c r="I19" s="215"/>
      <c r="J19" s="214" t="s">
        <v>165</v>
      </c>
      <c r="K19" s="215"/>
      <c r="L19" s="215"/>
      <c r="M19" s="11"/>
      <c r="N19" s="14"/>
      <c r="O19" s="14"/>
      <c r="P19" s="14"/>
      <c r="Q19" s="14"/>
      <c r="R19" s="14"/>
      <c r="S19" s="14"/>
      <c r="T19" s="14"/>
      <c r="U19" s="14"/>
      <c r="V19" s="14"/>
      <c r="W19" s="14"/>
      <c r="X19" s="14"/>
      <c r="Y19" s="14"/>
      <c r="Z19" s="18"/>
      <c r="AA19" s="27">
        <f>'S1 Maquette'!I36*1.5</f>
        <v>0</v>
      </c>
      <c r="AB19" s="27">
        <f>'S2 Maquette'!I36*1.5</f>
        <v>0</v>
      </c>
      <c r="AC19" s="27">
        <f>'S3 Maquette'!I39*1.5</f>
        <v>0</v>
      </c>
      <c r="AD19" s="27">
        <f>'S4 Maquette'!I38*1.5</f>
        <v>36</v>
      </c>
    </row>
    <row r="20" spans="1:30" ht="26.1" customHeight="1">
      <c r="A20" s="218" t="e">
        <f>SUM(A18,B18,C18)</f>
        <v>#REF!</v>
      </c>
      <c r="B20" s="215"/>
      <c r="C20" s="215"/>
      <c r="D20" s="215" t="e">
        <f>SUM(D18,E18,F18)</f>
        <v>#REF!</v>
      </c>
      <c r="E20" s="215"/>
      <c r="F20" s="215"/>
      <c r="G20" s="218">
        <f>SUM(G18,H18,I18)</f>
        <v>616</v>
      </c>
      <c r="H20" s="215"/>
      <c r="I20" s="215"/>
      <c r="J20" s="218">
        <f>SUM(J18,K18,L18)</f>
        <v>1078</v>
      </c>
      <c r="K20" s="215"/>
      <c r="L20" s="215"/>
      <c r="M20" s="11"/>
      <c r="N20" s="15"/>
      <c r="O20" s="15"/>
      <c r="P20" s="15"/>
      <c r="Q20" s="15"/>
      <c r="R20" s="15"/>
      <c r="S20" s="15"/>
      <c r="T20" s="15"/>
      <c r="U20" s="15"/>
      <c r="V20" s="15"/>
      <c r="W20" s="15"/>
      <c r="X20" s="15"/>
      <c r="Y20" s="15"/>
      <c r="Z20" s="18"/>
      <c r="AA20" s="27">
        <f>'S1 Maquette'!I37*1.5</f>
        <v>0</v>
      </c>
      <c r="AB20" s="27">
        <f>'S2 Maquette'!I37*1.5</f>
        <v>0</v>
      </c>
      <c r="AC20" s="27">
        <f>'S3 Maquette'!I40*1.5</f>
        <v>0</v>
      </c>
      <c r="AD20" s="27">
        <f>'S4 Maquette'!I39*1.5</f>
        <v>0</v>
      </c>
    </row>
    <row r="21" spans="1:30" ht="30.6" customHeight="1">
      <c r="A21" s="209" t="s">
        <v>165</v>
      </c>
      <c r="B21" s="210"/>
      <c r="C21" s="210"/>
      <c r="D21" s="210"/>
      <c r="E21" s="210"/>
      <c r="F21" s="211"/>
      <c r="G21" s="209" t="s">
        <v>165</v>
      </c>
      <c r="H21" s="210"/>
      <c r="I21" s="210"/>
      <c r="J21" s="210"/>
      <c r="K21" s="210"/>
      <c r="L21" s="211"/>
      <c r="M21" s="11"/>
      <c r="N21" s="15"/>
      <c r="O21" s="15"/>
      <c r="P21" s="15"/>
      <c r="Q21" s="15"/>
      <c r="R21" s="15"/>
      <c r="S21" s="15"/>
      <c r="T21" s="15"/>
      <c r="U21" s="15"/>
      <c r="V21" s="15"/>
      <c r="W21" s="15"/>
      <c r="X21" s="15"/>
      <c r="Y21" s="15"/>
      <c r="Z21" s="18"/>
      <c r="AA21" s="27">
        <f>'S1 Maquette'!I38*1.5</f>
        <v>30</v>
      </c>
      <c r="AB21" s="27">
        <f>'S2 Maquette'!I38*1.5</f>
        <v>30</v>
      </c>
      <c r="AC21" s="27">
        <f>'S3 Maquette'!I41*1.5</f>
        <v>0</v>
      </c>
      <c r="AD21" s="27">
        <f>'S4 Maquette'!I40*1.5</f>
        <v>18</v>
      </c>
    </row>
    <row r="22" spans="1:30" ht="25.35" customHeight="1">
      <c r="A22" s="212" t="e">
        <f>SUM(A20,D20)</f>
        <v>#REF!</v>
      </c>
      <c r="B22" s="210"/>
      <c r="C22" s="210"/>
      <c r="D22" s="210"/>
      <c r="E22" s="210"/>
      <c r="F22" s="211"/>
      <c r="G22" s="213">
        <f>SUM(G20,J20)</f>
        <v>1694</v>
      </c>
      <c r="H22" s="210"/>
      <c r="I22" s="210"/>
      <c r="J22" s="210"/>
      <c r="K22" s="210"/>
      <c r="L22" s="211"/>
      <c r="M22" s="11"/>
      <c r="N22" s="15"/>
      <c r="O22" s="15"/>
      <c r="P22" s="15"/>
      <c r="Q22" s="15"/>
      <c r="R22" s="15"/>
      <c r="S22" s="15"/>
      <c r="T22" s="15"/>
      <c r="U22" s="15"/>
      <c r="V22" s="15"/>
      <c r="W22" s="15"/>
      <c r="X22" s="15"/>
      <c r="Y22" s="15"/>
      <c r="Z22" s="18"/>
      <c r="AA22" s="27">
        <f>'S1 Maquette'!I39*1.5</f>
        <v>30</v>
      </c>
      <c r="AB22" s="27">
        <f>'S2 Maquette'!I39*1.5</f>
        <v>30</v>
      </c>
      <c r="AC22" s="27">
        <f>'S3 Maquette'!I42*1.5</f>
        <v>0</v>
      </c>
      <c r="AD22" s="27">
        <f>'S4 Maquette'!I41*1.5</f>
        <v>18</v>
      </c>
    </row>
    <row r="23" spans="1:30" ht="13.5" customHeight="1">
      <c r="A23" s="14"/>
      <c r="B23" s="14"/>
      <c r="C23" s="14"/>
      <c r="D23" s="14"/>
      <c r="E23" s="14"/>
      <c r="F23" s="14"/>
      <c r="G23" s="14"/>
      <c r="H23" s="14"/>
      <c r="I23" s="14"/>
      <c r="J23" s="14"/>
      <c r="K23" s="14"/>
      <c r="L23" s="14"/>
      <c r="M23" s="15"/>
      <c r="N23" s="15"/>
      <c r="O23" s="15"/>
      <c r="P23" s="15"/>
      <c r="Q23" s="15"/>
      <c r="R23" s="15"/>
      <c r="S23" s="15"/>
      <c r="T23" s="15"/>
      <c r="U23" s="15"/>
      <c r="V23" s="15"/>
      <c r="W23" s="15"/>
      <c r="X23" s="15"/>
      <c r="Y23" s="15"/>
      <c r="Z23" s="18"/>
      <c r="AA23" s="27">
        <f>'S1 Maquette'!I40*1.5</f>
        <v>0</v>
      </c>
      <c r="AB23" s="27" t="e">
        <f>'S2 Maquette'!#REF!*1.5</f>
        <v>#REF!</v>
      </c>
      <c r="AC23" s="27">
        <f>'S3 Maquette'!I43*1.5</f>
        <v>27</v>
      </c>
      <c r="AD23" s="27">
        <f>'S4 Maquette'!I42*1.5</f>
        <v>0</v>
      </c>
    </row>
    <row r="24" spans="1:30" ht="13.5" customHeight="1">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8"/>
      <c r="AA24" s="27">
        <f>'S1 Maquette'!I41*1.5</f>
        <v>0</v>
      </c>
      <c r="AB24" s="27">
        <f>'S2 Maquette'!I40*1.5</f>
        <v>0</v>
      </c>
      <c r="AC24" s="27">
        <f>'S3 Maquette'!I44*1.5</f>
        <v>27</v>
      </c>
      <c r="AD24" s="27">
        <f>'S4 Maquette'!I43*1.5</f>
        <v>0</v>
      </c>
    </row>
    <row r="25" spans="1:30" ht="13.5" customHeight="1">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8"/>
      <c r="AA25" s="27">
        <f>'S1 Maquette'!I42*1.5</f>
        <v>0</v>
      </c>
      <c r="AB25" s="27">
        <f>'S2 Maquette'!I41*1.5</f>
        <v>0</v>
      </c>
      <c r="AC25" s="27">
        <f>'S3 Maquette'!I45*1.5</f>
        <v>33</v>
      </c>
      <c r="AD25" s="27">
        <f>'S4 Maquette'!I44*1.5</f>
        <v>36</v>
      </c>
    </row>
    <row r="26" spans="1:30" ht="13.5" customHeight="1">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8"/>
      <c r="AA26" s="27">
        <f>'S1 Maquette'!I43*1.5</f>
        <v>0</v>
      </c>
      <c r="AB26" s="27">
        <f>'S2 Maquette'!I42*1.5</f>
        <v>0</v>
      </c>
      <c r="AC26" s="27">
        <f>'S3 Maquette'!I46*1.5</f>
        <v>0</v>
      </c>
      <c r="AD26" s="27">
        <f>'S4 Maquette'!I45*1.5</f>
        <v>36</v>
      </c>
    </row>
    <row r="27" spans="1:30" ht="13.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8"/>
      <c r="AA27" s="27">
        <f>'S1 Maquette'!I44*1.5</f>
        <v>30</v>
      </c>
      <c r="AB27" s="27">
        <f>'S2 Maquette'!I43*1.5</f>
        <v>0</v>
      </c>
      <c r="AC27" s="27">
        <f>'S3 Maquette'!I47*1.5</f>
        <v>30</v>
      </c>
      <c r="AD27" s="27">
        <f>'S4 Maquette'!I46*1.5</f>
        <v>36</v>
      </c>
    </row>
    <row r="28" spans="1:30" ht="13.5"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8"/>
      <c r="AA28" s="27">
        <f>'S1 Maquette'!I45*1.5</f>
        <v>30</v>
      </c>
      <c r="AB28" s="27">
        <f>'S2 Maquette'!I44*1.5</f>
        <v>0</v>
      </c>
      <c r="AC28" s="27">
        <f>'S3 Maquette'!I48*1.5</f>
        <v>6</v>
      </c>
      <c r="AD28" s="27">
        <f>'S4 Maquette'!I49*1.5</f>
        <v>0</v>
      </c>
    </row>
    <row r="29" spans="1:30" ht="13.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8"/>
      <c r="AA29" s="27">
        <f>'S1 Maquette'!I46*1.5</f>
        <v>0</v>
      </c>
      <c r="AB29" s="27">
        <f>'S2 Maquette'!I47*1.5</f>
        <v>36</v>
      </c>
      <c r="AC29" s="27">
        <f>'S3 Maquette'!I49*1.5</f>
        <v>0</v>
      </c>
      <c r="AD29" s="27">
        <f>'S4 Maquette'!I50*1.5</f>
        <v>30</v>
      </c>
    </row>
    <row r="30" spans="1:30" ht="13.5"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8"/>
      <c r="AA30" s="27">
        <f>'S1 Maquette'!I47*1.5</f>
        <v>15</v>
      </c>
      <c r="AB30" s="27">
        <f>'S2 Maquette'!I48*1.5</f>
        <v>30</v>
      </c>
      <c r="AC30" s="27">
        <f>'S3 Maquette'!I50*1.5</f>
        <v>21</v>
      </c>
      <c r="AD30" s="27">
        <f>'S4 Maquette'!I51*1.5</f>
        <v>0</v>
      </c>
    </row>
    <row r="31" spans="1:30" ht="13.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8"/>
      <c r="AA31" s="27">
        <f>'S1 Maquette'!I48*1.5</f>
        <v>15</v>
      </c>
      <c r="AB31" s="27" t="e">
        <f>'S2 Maquette'!I49*1.5</f>
        <v>#VALUE!</v>
      </c>
      <c r="AC31" s="27">
        <f>'S3 Maquette'!I51*1.5</f>
        <v>18</v>
      </c>
      <c r="AD31" s="27">
        <f>'S4 Maquette'!I52*1.5</f>
        <v>0</v>
      </c>
    </row>
    <row r="32" spans="1:30" ht="13.5"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8"/>
      <c r="AA32" s="27">
        <f>'S1 Maquette'!I49*1.5</f>
        <v>42</v>
      </c>
      <c r="AB32" s="27">
        <f>'S2 Maquette'!I50*1.5</f>
        <v>21</v>
      </c>
      <c r="AC32" s="27">
        <f>'S3 Maquette'!I52*1.5</f>
        <v>12</v>
      </c>
      <c r="AD32" s="27">
        <f>'S4 Maquette'!I53*1.5</f>
        <v>30</v>
      </c>
    </row>
    <row r="33" spans="1:30" ht="13.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8"/>
      <c r="AA33" s="27">
        <f>'S1 Maquette'!I50*1.5</f>
        <v>42</v>
      </c>
      <c r="AB33" s="27">
        <f>'S2 Maquette'!I51*1.5</f>
        <v>18</v>
      </c>
      <c r="AC33" s="27">
        <f>'S3 Maquette'!I53*1.5</f>
        <v>0</v>
      </c>
      <c r="AD33" s="27">
        <f>'S4 Maquette'!I54*1.5</f>
        <v>30</v>
      </c>
    </row>
    <row r="34" spans="1:30" ht="13.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8"/>
      <c r="AA34" s="27">
        <f>'S1 Maquette'!I51*1.5</f>
        <v>0</v>
      </c>
      <c r="AB34" s="27" t="e">
        <f>'S2 Maquette'!I52*1.5</f>
        <v>#VALUE!</v>
      </c>
      <c r="AC34" s="27">
        <f>'S3 Maquette'!I54*1.5</f>
        <v>30</v>
      </c>
      <c r="AD34" s="27">
        <f>'S4 Maquette'!I55*1.5</f>
        <v>36</v>
      </c>
    </row>
    <row r="35" spans="1:30" ht="13.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8"/>
      <c r="AA35" s="27">
        <f>'S1 Maquette'!I55*1.5</f>
        <v>0</v>
      </c>
      <c r="AB35" s="27">
        <f>'S2 Maquette'!I53*1.5</f>
        <v>9</v>
      </c>
      <c r="AC35" s="27">
        <f>'S3 Maquette'!I55*1.5</f>
        <v>24</v>
      </c>
      <c r="AD35" s="27">
        <f>'S4 Maquette'!I59*1.5</f>
        <v>0</v>
      </c>
    </row>
    <row r="36" spans="1:30" ht="13.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8"/>
      <c r="AA36" s="27">
        <f>'S1 Maquette'!I56*1.5</f>
        <v>12</v>
      </c>
      <c r="AB36" s="27">
        <f>'S2 Maquette'!I54*1.5</f>
        <v>24</v>
      </c>
      <c r="AC36" s="27">
        <f>'S3 Maquette'!I56*1.5</f>
        <v>0</v>
      </c>
      <c r="AD36" s="27">
        <f>'S4 Maquette'!I60*1.5</f>
        <v>0</v>
      </c>
    </row>
    <row r="37" spans="1:30" ht="13.5"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8"/>
      <c r="AA37" s="27">
        <f>'S1 Maquette'!I57*1.5</f>
        <v>15</v>
      </c>
      <c r="AB37" s="27">
        <f>'S2 Maquette'!I55*1.5</f>
        <v>0</v>
      </c>
      <c r="AC37" s="27">
        <f>'S3 Maquette'!I57*1.5</f>
        <v>0</v>
      </c>
      <c r="AD37" s="27">
        <f>'S4 Maquette'!I61*1.5</f>
        <v>0</v>
      </c>
    </row>
    <row r="38" spans="1:30" ht="13.5"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8"/>
      <c r="AA38" s="27">
        <f>'S1 Maquette'!I58*1.5</f>
        <v>39</v>
      </c>
      <c r="AB38" s="27">
        <f>'S2 Maquette'!I56*1.5</f>
        <v>24</v>
      </c>
      <c r="AC38" s="27">
        <f>'S3 Maquette'!I58*1.5</f>
        <v>0</v>
      </c>
      <c r="AD38" s="27">
        <f>'S4 Maquette'!I62*1.5</f>
        <v>0</v>
      </c>
    </row>
    <row r="39" spans="1:30" ht="13.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8"/>
      <c r="AA39" s="27">
        <f>'S1 Maquette'!I59*1.5</f>
        <v>0</v>
      </c>
      <c r="AB39" s="27">
        <f>'S2 Maquette'!I57*1.5</f>
        <v>45</v>
      </c>
      <c r="AC39" s="27">
        <f>'S3 Maquette'!I59*1.5</f>
        <v>0</v>
      </c>
      <c r="AD39" s="27">
        <f>'S4 Maquette'!I63*1.5</f>
        <v>0</v>
      </c>
    </row>
    <row r="40" spans="1:30" ht="13.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8"/>
      <c r="AA40" s="27">
        <f>'S1 Maquette'!I60*1.5</f>
        <v>0</v>
      </c>
      <c r="AB40" s="27">
        <f>'S2 Maquette'!I58*1.5</f>
        <v>42</v>
      </c>
      <c r="AC40" s="27">
        <f>'S3 Maquette'!I60*1.5</f>
        <v>0</v>
      </c>
      <c r="AD40" s="27">
        <f>'S4 Maquette'!I64*1.5</f>
        <v>27</v>
      </c>
    </row>
    <row r="41" spans="1:30" ht="13.5"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8"/>
      <c r="AA41" s="27">
        <f>'S1 Maquette'!I61*1.5</f>
        <v>0</v>
      </c>
      <c r="AB41" s="27">
        <f>'S2 Maquette'!I59*1.5</f>
        <v>36</v>
      </c>
      <c r="AC41" s="27">
        <f>'S3 Maquette'!I61*1.5</f>
        <v>0</v>
      </c>
      <c r="AD41" s="27">
        <f>'S4 Maquette'!I65*1.5</f>
        <v>36</v>
      </c>
    </row>
    <row r="42" spans="1:30" ht="13.5"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8"/>
      <c r="AA42" s="27">
        <f>'S1 Maquette'!I62*1.5</f>
        <v>0</v>
      </c>
      <c r="AB42" s="27">
        <f>'S2 Maquette'!I60*1.5</f>
        <v>0</v>
      </c>
      <c r="AC42" s="27">
        <f>'S3 Maquette'!I62*1.5</f>
        <v>0</v>
      </c>
      <c r="AD42" s="27">
        <f>'S4 Maquette'!I66*1.5</f>
        <v>36</v>
      </c>
    </row>
    <row r="43" spans="1:30" ht="13.5"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8"/>
      <c r="AA43" s="27">
        <f>'S1 Maquette'!I63*1.5</f>
        <v>0</v>
      </c>
      <c r="AB43" s="27">
        <f>'S2 Maquette'!I61*1.5</f>
        <v>21</v>
      </c>
      <c r="AC43" s="27">
        <f>'S3 Maquette'!I63*1.5</f>
        <v>0</v>
      </c>
      <c r="AD43" s="27">
        <f>'S4 Maquette'!I67*1.5</f>
        <v>0</v>
      </c>
    </row>
    <row r="44" spans="1:30" ht="13.5"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8"/>
      <c r="AA44" s="27">
        <f>'S1 Maquette'!I64*1.5</f>
        <v>0</v>
      </c>
      <c r="AB44" s="27">
        <f>'S2 Maquette'!I62*1.5</f>
        <v>21</v>
      </c>
      <c r="AC44" s="27">
        <f>'S3 Maquette'!I64*1.5</f>
        <v>0</v>
      </c>
      <c r="AD44" s="27">
        <f>'S4 Maquette'!I68*1.5</f>
        <v>42</v>
      </c>
    </row>
    <row r="45" spans="1:30" ht="13.5"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8"/>
      <c r="AA45" s="27">
        <f>'S1 Maquette'!I65*1.5</f>
        <v>0</v>
      </c>
      <c r="AB45" s="27">
        <f>'S2 Maquette'!I63*1.5</f>
        <v>60</v>
      </c>
      <c r="AC45" s="27">
        <f>'S3 Maquette'!I65*1.5</f>
        <v>0</v>
      </c>
      <c r="AD45" s="27">
        <f>'S4 Maquette'!I69*1.5</f>
        <v>24</v>
      </c>
    </row>
    <row r="46" spans="1:30" ht="13.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8"/>
      <c r="AA46" s="27">
        <f>'S1 Maquette'!I66*1.5</f>
        <v>0</v>
      </c>
      <c r="AB46" s="27">
        <f>'S2 Maquette'!I64*1.5</f>
        <v>0</v>
      </c>
      <c r="AC46" s="27">
        <f>'S3 Maquette'!I66*1.5</f>
        <v>0</v>
      </c>
      <c r="AD46" s="27">
        <f>'S4 Maquette'!I70*1.5</f>
        <v>0</v>
      </c>
    </row>
    <row r="47" spans="1:30" ht="13.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8"/>
      <c r="AA47" s="27">
        <f>'S1 Maquette'!I67*1.5</f>
        <v>0</v>
      </c>
      <c r="AB47" s="27">
        <f>'S2 Maquette'!I65*1.5</f>
        <v>0</v>
      </c>
      <c r="AC47" s="27">
        <f>'S3 Maquette'!I67*1.5</f>
        <v>0</v>
      </c>
      <c r="AD47" s="27">
        <f>'S4 Maquette'!I71*1.5</f>
        <v>33</v>
      </c>
    </row>
    <row r="48" spans="1:30" ht="13.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8"/>
      <c r="AA48" s="27">
        <f>'S1 Maquette'!I68*1.5</f>
        <v>0</v>
      </c>
      <c r="AB48" s="27">
        <f>'S2 Maquette'!I66*1.5</f>
        <v>0</v>
      </c>
      <c r="AC48" s="27">
        <f>'S3 Maquette'!I68*1.5</f>
        <v>0</v>
      </c>
      <c r="AD48" s="27">
        <f>'S4 Maquette'!I72*1.5</f>
        <v>15</v>
      </c>
    </row>
    <row r="49" spans="1:30" ht="13.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8"/>
      <c r="AA49" s="27">
        <f>'S1 Maquette'!I69*1.5</f>
        <v>0</v>
      </c>
      <c r="AB49" s="27">
        <f>'S2 Maquette'!I67*1.5</f>
        <v>0</v>
      </c>
      <c r="AC49" s="27">
        <f>'S3 Maquette'!I69*1.5</f>
        <v>0</v>
      </c>
      <c r="AD49" s="27">
        <f>'S4 Maquette'!I73*1.5</f>
        <v>0</v>
      </c>
    </row>
    <row r="50" spans="1:30" ht="13.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8"/>
      <c r="AA50" s="27">
        <f>'S1 Maquette'!I70*1.5</f>
        <v>0</v>
      </c>
      <c r="AB50" s="27">
        <f>'S2 Maquette'!I68*1.5</f>
        <v>0</v>
      </c>
      <c r="AC50" s="27">
        <f>'S3 Maquette'!I70*1.5</f>
        <v>0</v>
      </c>
      <c r="AD50" s="27">
        <f>'S4 Maquette'!I74*1.5</f>
        <v>30</v>
      </c>
    </row>
    <row r="51" spans="1:30" ht="13.5"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8"/>
      <c r="AA51" s="27">
        <f>'S1 Maquette'!I71*1.5</f>
        <v>0</v>
      </c>
      <c r="AB51" s="27">
        <f>'S2 Maquette'!I69*1.5</f>
        <v>0</v>
      </c>
      <c r="AC51" s="27">
        <f>'S3 Maquette'!I71*1.5</f>
        <v>0</v>
      </c>
      <c r="AD51" s="27">
        <f>'S4 Maquette'!I75*1.5</f>
        <v>18</v>
      </c>
    </row>
    <row r="52" spans="1:30" ht="13.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8"/>
      <c r="AA52" s="27">
        <f>'S1 Maquette'!I72*1.5</f>
        <v>0</v>
      </c>
      <c r="AB52" s="27">
        <f>'S2 Maquette'!I70*1.5</f>
        <v>0</v>
      </c>
      <c r="AC52" s="27">
        <f>'S3 Maquette'!I72*1.5</f>
        <v>0</v>
      </c>
      <c r="AD52" s="27">
        <f>'S4 Maquette'!I76*1.5</f>
        <v>0</v>
      </c>
    </row>
    <row r="53" spans="1:30" ht="13.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8"/>
      <c r="AA53" s="27">
        <f>'S1 Maquette'!I73*1.5</f>
        <v>0</v>
      </c>
      <c r="AB53" s="27">
        <f>'S2 Maquette'!I71*1.5</f>
        <v>0</v>
      </c>
      <c r="AC53" s="27">
        <f>'S3 Maquette'!I73*1.5</f>
        <v>0</v>
      </c>
      <c r="AD53" s="27">
        <f>'S4 Maquette'!I77*1.5</f>
        <v>0</v>
      </c>
    </row>
    <row r="54" spans="1:30" ht="13.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8"/>
      <c r="AA54" s="27">
        <f>'S1 Maquette'!I74*1.5</f>
        <v>0</v>
      </c>
      <c r="AB54" s="27">
        <f>'S2 Maquette'!I72*1.5</f>
        <v>0</v>
      </c>
      <c r="AC54" s="27">
        <f>'S3 Maquette'!I74*1.5</f>
        <v>0</v>
      </c>
      <c r="AD54" s="27">
        <f>'S4 Maquette'!I78*1.5</f>
        <v>0</v>
      </c>
    </row>
    <row r="55" spans="1:30" ht="13.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8"/>
      <c r="AA55" s="27">
        <f>'S1 Maquette'!I75*1.5</f>
        <v>0</v>
      </c>
      <c r="AB55" s="27">
        <f>'S2 Maquette'!I73*1.5</f>
        <v>0</v>
      </c>
      <c r="AC55" s="27">
        <f>'S3 Maquette'!I75*1.5</f>
        <v>0</v>
      </c>
      <c r="AD55" s="27">
        <f>'S4 Maquette'!I79*1.5</f>
        <v>0</v>
      </c>
    </row>
    <row r="56" spans="1:30" ht="13.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8"/>
      <c r="AA56" s="27">
        <f>'S1 Maquette'!I76*1.5</f>
        <v>0</v>
      </c>
      <c r="AB56" s="27">
        <f>'S2 Maquette'!I74*1.5</f>
        <v>0</v>
      </c>
      <c r="AC56" s="27">
        <f>'S3 Maquette'!I76*1.5</f>
        <v>0</v>
      </c>
      <c r="AD56" s="27">
        <f>'S4 Maquette'!I80*1.5</f>
        <v>0</v>
      </c>
    </row>
    <row r="57" spans="1:30" ht="13.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8"/>
      <c r="AA57" s="27">
        <f>'S1 Maquette'!I77*1.5</f>
        <v>0</v>
      </c>
      <c r="AB57" s="27">
        <f>'S2 Maquette'!I75*1.5</f>
        <v>0</v>
      </c>
      <c r="AC57" s="27">
        <f>'S3 Maquette'!I77*1.5</f>
        <v>0</v>
      </c>
      <c r="AD57" s="27">
        <f>'S4 Maquette'!I81*1.5</f>
        <v>0</v>
      </c>
    </row>
    <row r="58" spans="1:30" ht="13.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8"/>
      <c r="AA58" s="27">
        <f>'S1 Maquette'!I78*1.5</f>
        <v>0</v>
      </c>
      <c r="AB58" s="27">
        <f>'S2 Maquette'!I76*1.5</f>
        <v>0</v>
      </c>
      <c r="AC58" s="27">
        <f>'S3 Maquette'!I78*1.5</f>
        <v>0</v>
      </c>
      <c r="AD58" s="27">
        <f>'S4 Maquette'!I82*1.5</f>
        <v>0</v>
      </c>
    </row>
    <row r="59" spans="1:30" ht="13.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8"/>
      <c r="AA59" s="27">
        <f>'S1 Maquette'!I79*1.5</f>
        <v>0</v>
      </c>
      <c r="AB59" s="27">
        <f>'S2 Maquette'!I77*1.5</f>
        <v>0</v>
      </c>
      <c r="AC59" s="27">
        <f>'S3 Maquette'!I79*1.5</f>
        <v>0</v>
      </c>
      <c r="AD59" s="27">
        <f>'S4 Maquette'!I83*1.5</f>
        <v>0</v>
      </c>
    </row>
    <row r="60" spans="1:30" ht="13.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8"/>
      <c r="AA60" s="27">
        <f>'S1 Maquette'!I80*1.5</f>
        <v>0</v>
      </c>
      <c r="AB60" s="27">
        <f>'S2 Maquette'!I78*1.5</f>
        <v>0</v>
      </c>
      <c r="AC60" s="27">
        <f>'S3 Maquette'!I80*1.5</f>
        <v>0</v>
      </c>
      <c r="AD60" s="27">
        <f>'S4 Maquette'!I84*1.5</f>
        <v>0</v>
      </c>
    </row>
    <row r="61" spans="1:30" ht="13.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8"/>
      <c r="AA61" s="27">
        <f>'S1 Maquette'!I81*1.5</f>
        <v>0</v>
      </c>
      <c r="AB61" s="27">
        <f>'S2 Maquette'!I79*1.5</f>
        <v>0</v>
      </c>
      <c r="AC61" s="27">
        <f>'S3 Maquette'!I81*1.5</f>
        <v>0</v>
      </c>
      <c r="AD61" s="27">
        <f>'S4 Maquette'!I85*1.5</f>
        <v>0</v>
      </c>
    </row>
    <row r="62" spans="1:30" ht="13.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8"/>
      <c r="AA62" s="27">
        <f>'S1 Maquette'!I82*1.5</f>
        <v>0</v>
      </c>
      <c r="AB62" s="27">
        <f>'S2 Maquette'!I80*1.5</f>
        <v>0</v>
      </c>
      <c r="AC62" s="27">
        <f>'S3 Maquette'!I82*1.5</f>
        <v>0</v>
      </c>
      <c r="AD62" s="27">
        <f>'S4 Maquette'!I86*1.5</f>
        <v>0</v>
      </c>
    </row>
    <row r="63" spans="1:30" ht="13.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8"/>
      <c r="AA63" s="27">
        <f>'S1 Maquette'!I83*1.5</f>
        <v>0</v>
      </c>
      <c r="AB63" s="27">
        <f>'S2 Maquette'!I81*1.5</f>
        <v>0</v>
      </c>
      <c r="AC63" s="27">
        <f>'S3 Maquette'!I83*1.5</f>
        <v>0</v>
      </c>
      <c r="AD63" s="27">
        <f>'S4 Maquette'!I87*1.5</f>
        <v>0</v>
      </c>
    </row>
    <row r="64" spans="1:30" ht="13.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8"/>
      <c r="AA64" s="27">
        <f>'S1 Maquette'!I84*1.5</f>
        <v>0</v>
      </c>
      <c r="AB64" s="27">
        <f>'S2 Maquette'!I82*1.5</f>
        <v>0</v>
      </c>
      <c r="AC64" s="27">
        <f>'S3 Maquette'!I84*1.5</f>
        <v>0</v>
      </c>
      <c r="AD64" s="27">
        <f>'S4 Maquette'!I88*1.5</f>
        <v>0</v>
      </c>
    </row>
    <row r="65" spans="1:30" ht="13.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8"/>
      <c r="AA65" s="27">
        <f>'S1 Maquette'!I85*1.5</f>
        <v>0</v>
      </c>
      <c r="AB65" s="27">
        <f>'S2 Maquette'!I83*1.5</f>
        <v>0</v>
      </c>
      <c r="AC65" s="27">
        <f>'S3 Maquette'!I85*1.5</f>
        <v>0</v>
      </c>
      <c r="AD65" s="27">
        <f>'S4 Maquette'!I89*1.5</f>
        <v>0</v>
      </c>
    </row>
    <row r="66" spans="1:30" ht="13.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8"/>
      <c r="AA66" s="27">
        <f>'S1 Maquette'!I86*1.5</f>
        <v>0</v>
      </c>
      <c r="AB66" s="27">
        <f>'S2 Maquette'!I84*1.5</f>
        <v>0</v>
      </c>
      <c r="AC66" s="27">
        <f>'S3 Maquette'!I86*1.5</f>
        <v>0</v>
      </c>
      <c r="AD66" s="27">
        <f>'S4 Maquette'!I90*1.5</f>
        <v>0</v>
      </c>
    </row>
    <row r="67" spans="1:30" ht="13.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8"/>
      <c r="AA67" s="27">
        <f>'S1 Maquette'!I87*1.5</f>
        <v>0</v>
      </c>
      <c r="AB67" s="27">
        <f>'S2 Maquette'!I85*1.5</f>
        <v>0</v>
      </c>
      <c r="AC67" s="27">
        <f>'S3 Maquette'!I87*1.5</f>
        <v>0</v>
      </c>
      <c r="AD67" s="27">
        <f>'S4 Maquette'!I91*1.5</f>
        <v>0</v>
      </c>
    </row>
    <row r="68" spans="1:30" ht="13.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8"/>
      <c r="AA68" s="27">
        <f>'S1 Maquette'!I88*1.5</f>
        <v>0</v>
      </c>
      <c r="AB68" s="27">
        <f>'S2 Maquette'!I86*1.5</f>
        <v>0</v>
      </c>
      <c r="AC68" s="27">
        <f>'S3 Maquette'!I88*1.5</f>
        <v>0</v>
      </c>
      <c r="AD68" s="27">
        <f>'S4 Maquette'!I92*1.5</f>
        <v>0</v>
      </c>
    </row>
    <row r="69" spans="1:30" ht="13.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8"/>
      <c r="AA69" s="27">
        <f>'S1 Maquette'!I89*1.5</f>
        <v>0</v>
      </c>
      <c r="AB69" s="27">
        <f>'S2 Maquette'!I87*1.5</f>
        <v>0</v>
      </c>
      <c r="AC69" s="27">
        <f>'S3 Maquette'!I89*1.5</f>
        <v>0</v>
      </c>
      <c r="AD69" s="27">
        <f>'S4 Maquette'!I93*1.5</f>
        <v>0</v>
      </c>
    </row>
    <row r="70" spans="1:30" ht="13.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8"/>
      <c r="AA70" s="27">
        <f>'S1 Maquette'!I90*1.5</f>
        <v>0</v>
      </c>
      <c r="AB70" s="27">
        <f>'S2 Maquette'!I88*1.5</f>
        <v>0</v>
      </c>
      <c r="AC70" s="27">
        <f>'S3 Maquette'!I90*1.5</f>
        <v>0</v>
      </c>
      <c r="AD70" s="27">
        <f>'S4 Maquette'!I94*1.5</f>
        <v>0</v>
      </c>
    </row>
    <row r="71" spans="1:30" ht="13.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8"/>
      <c r="AA71" s="27">
        <f>'S1 Maquette'!I91*1.5</f>
        <v>0</v>
      </c>
      <c r="AB71" s="27">
        <f>'S2 Maquette'!I89*1.5</f>
        <v>0</v>
      </c>
      <c r="AC71" s="27">
        <f>'S3 Maquette'!I91*1.5</f>
        <v>0</v>
      </c>
      <c r="AD71" s="27">
        <f>'S4 Maquette'!I95*1.5</f>
        <v>0</v>
      </c>
    </row>
    <row r="72" spans="1:30" ht="13.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8"/>
      <c r="AA72" s="27">
        <f>'S1 Maquette'!I92*1.5</f>
        <v>0</v>
      </c>
      <c r="AB72" s="27">
        <f>'S2 Maquette'!I90*1.5</f>
        <v>0</v>
      </c>
      <c r="AC72" s="27">
        <f>'S3 Maquette'!I92*1.5</f>
        <v>0</v>
      </c>
      <c r="AD72" s="27">
        <f>'S4 Maquette'!I96*1.5</f>
        <v>0</v>
      </c>
    </row>
    <row r="73" spans="1:30" ht="13.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8"/>
      <c r="AA73" s="27">
        <f>'S1 Maquette'!I93*1.5</f>
        <v>0</v>
      </c>
      <c r="AB73" s="27">
        <f>'S2 Maquette'!I91*1.5</f>
        <v>0</v>
      </c>
      <c r="AC73" s="27">
        <f>'S3 Maquette'!I93*1.5</f>
        <v>0</v>
      </c>
      <c r="AD73" s="27">
        <f>'S4 Maquette'!I97*1.5</f>
        <v>0</v>
      </c>
    </row>
    <row r="74" spans="1:30" ht="13.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8"/>
      <c r="AA74" s="27">
        <f>'S1 Maquette'!I94*1.5</f>
        <v>0</v>
      </c>
      <c r="AB74" s="27">
        <f>'S2 Maquette'!I92*1.5</f>
        <v>0</v>
      </c>
      <c r="AC74" s="27">
        <f>'S3 Maquette'!I94*1.5</f>
        <v>0</v>
      </c>
      <c r="AD74" s="27">
        <f>'S4 Maquette'!I98*1.5</f>
        <v>0</v>
      </c>
    </row>
    <row r="75" spans="1:30" ht="13.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8"/>
      <c r="AA75" s="27">
        <f>'S1 Maquette'!I95*1.5</f>
        <v>0</v>
      </c>
      <c r="AB75" s="27">
        <f>'S2 Maquette'!I93*1.5</f>
        <v>0</v>
      </c>
      <c r="AC75" s="27">
        <f>'S3 Maquette'!I95*1.5</f>
        <v>0</v>
      </c>
      <c r="AD75" s="27">
        <f>'S4 Maquette'!I99*1.5</f>
        <v>0</v>
      </c>
    </row>
    <row r="76" spans="1:30" ht="13.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8"/>
      <c r="AA76" s="27">
        <f>'S1 Maquette'!I96*1.5</f>
        <v>0</v>
      </c>
      <c r="AB76" s="27">
        <f>'S2 Maquette'!I94*1.5</f>
        <v>0</v>
      </c>
      <c r="AC76" s="27">
        <f>'S3 Maquette'!I96*1.5</f>
        <v>0</v>
      </c>
      <c r="AD76" s="27">
        <f>'S4 Maquette'!I100*1.5</f>
        <v>0</v>
      </c>
    </row>
    <row r="77" spans="1:30" ht="13.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8"/>
      <c r="AA77" s="27">
        <f>'S1 Maquette'!I97*1.5</f>
        <v>0</v>
      </c>
      <c r="AB77" s="27">
        <f>'S2 Maquette'!I95*1.5</f>
        <v>0</v>
      </c>
      <c r="AC77" s="27">
        <f>'S3 Maquette'!I97*1.5</f>
        <v>0</v>
      </c>
      <c r="AD77" s="27">
        <f>'S4 Maquette'!I101*1.5</f>
        <v>0</v>
      </c>
    </row>
    <row r="78" spans="1:30" ht="13.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8"/>
      <c r="AA78" s="27">
        <f>'S1 Maquette'!I98*1.5</f>
        <v>0</v>
      </c>
      <c r="AB78" s="27">
        <f>'S2 Maquette'!I96*1.5</f>
        <v>0</v>
      </c>
      <c r="AC78" s="27">
        <f>'S3 Maquette'!I98*1.5</f>
        <v>0</v>
      </c>
      <c r="AD78" s="27">
        <f>'S4 Maquette'!I102*1.5</f>
        <v>0</v>
      </c>
    </row>
    <row r="79" spans="1:30" ht="13.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8"/>
      <c r="AA79" s="27">
        <f>'S1 Maquette'!I99*1.5</f>
        <v>0</v>
      </c>
      <c r="AB79" s="27">
        <f>'S2 Maquette'!I97*1.5</f>
        <v>0</v>
      </c>
      <c r="AC79" s="27">
        <f>'S3 Maquette'!I99*1.5</f>
        <v>0</v>
      </c>
      <c r="AD79" s="27">
        <f>'S4 Maquette'!I103*1.5</f>
        <v>0</v>
      </c>
    </row>
    <row r="80" spans="1:30" ht="13.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8"/>
      <c r="AA80" s="27">
        <f>'S1 Maquette'!I100*1.5</f>
        <v>0</v>
      </c>
      <c r="AB80" s="27">
        <f>'S2 Maquette'!I98*1.5</f>
        <v>0</v>
      </c>
      <c r="AC80" s="27">
        <f>'S3 Maquette'!I100*1.5</f>
        <v>0</v>
      </c>
      <c r="AD80" s="27">
        <f>'S4 Maquette'!I104*1.5</f>
        <v>0</v>
      </c>
    </row>
    <row r="81" spans="1:30" ht="13.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8"/>
      <c r="AA81" s="27">
        <f>'S1 Maquette'!I101*1.5</f>
        <v>0</v>
      </c>
      <c r="AB81" s="27">
        <f>'S2 Maquette'!I99*1.5</f>
        <v>0</v>
      </c>
      <c r="AC81" s="27">
        <f>'S3 Maquette'!I101*1.5</f>
        <v>0</v>
      </c>
      <c r="AD81" s="27">
        <f>'S4 Maquette'!I105*1.5</f>
        <v>0</v>
      </c>
    </row>
    <row r="82" spans="1:30" ht="13.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8"/>
      <c r="AA82" s="27">
        <f>'S1 Maquette'!I102*1.5</f>
        <v>0</v>
      </c>
      <c r="AB82" s="27">
        <f>'S2 Maquette'!I100*1.5</f>
        <v>0</v>
      </c>
      <c r="AC82" s="27">
        <f>'S3 Maquette'!I102*1.5</f>
        <v>0</v>
      </c>
      <c r="AD82" s="27">
        <f>'S4 Maquette'!I106*1.5</f>
        <v>0</v>
      </c>
    </row>
    <row r="83" spans="1:30" ht="13.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8"/>
      <c r="AA83" s="27">
        <f>'S1 Maquette'!I103*1.5</f>
        <v>0</v>
      </c>
      <c r="AB83" s="27">
        <f>'S2 Maquette'!I101*1.5</f>
        <v>0</v>
      </c>
      <c r="AC83" s="27">
        <f>'S3 Maquette'!I103*1.5</f>
        <v>0</v>
      </c>
      <c r="AD83" s="27">
        <f>'S4 Maquette'!I107*1.5</f>
        <v>0</v>
      </c>
    </row>
    <row r="84" spans="1:30" ht="13.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8"/>
      <c r="AA84" s="27">
        <f>'S1 Maquette'!I104*1.5</f>
        <v>0</v>
      </c>
      <c r="AB84" s="27">
        <f>'S2 Maquette'!I102*1.5</f>
        <v>0</v>
      </c>
      <c r="AC84" s="27">
        <f>'S3 Maquette'!I104*1.5</f>
        <v>0</v>
      </c>
      <c r="AD84" s="27">
        <f>'S4 Maquette'!I108*1.5</f>
        <v>0</v>
      </c>
    </row>
    <row r="85" spans="1:30" ht="13.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8"/>
      <c r="AA85" s="27">
        <f>'S1 Maquette'!I105*1.5</f>
        <v>0</v>
      </c>
      <c r="AB85" s="27">
        <f>'S2 Maquette'!I103*1.5</f>
        <v>0</v>
      </c>
      <c r="AC85" s="27">
        <f>'S3 Maquette'!I105*1.5</f>
        <v>0</v>
      </c>
      <c r="AD85" s="27">
        <f>'S4 Maquette'!I109*1.5</f>
        <v>0</v>
      </c>
    </row>
    <row r="86" spans="1:30" ht="13.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8"/>
      <c r="AA86" s="27">
        <f>'S1 Maquette'!I106*1.5</f>
        <v>0</v>
      </c>
      <c r="AB86" s="27">
        <f>'S2 Maquette'!I104*1.5</f>
        <v>0</v>
      </c>
      <c r="AC86" s="27">
        <f>'S3 Maquette'!I106*1.5</f>
        <v>0</v>
      </c>
      <c r="AD86" s="27">
        <f>'S4 Maquette'!I110*1.5</f>
        <v>0</v>
      </c>
    </row>
    <row r="87" spans="1:30" ht="13.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8"/>
      <c r="AA87" s="27">
        <f>'S1 Maquette'!I107*1.5</f>
        <v>0</v>
      </c>
      <c r="AB87" s="27">
        <f>'S2 Maquette'!I105*1.5</f>
        <v>0</v>
      </c>
      <c r="AC87" s="27">
        <f>'S3 Maquette'!I107*1.5</f>
        <v>0</v>
      </c>
      <c r="AD87" s="27">
        <f>'S4 Maquette'!I111*1.5</f>
        <v>0</v>
      </c>
    </row>
    <row r="88" spans="1:30" ht="13.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8"/>
      <c r="AA88" s="27">
        <f>'S1 Maquette'!I108*1.5</f>
        <v>0</v>
      </c>
      <c r="AB88" s="27">
        <f>'S2 Maquette'!I106*1.5</f>
        <v>0</v>
      </c>
      <c r="AC88" s="27">
        <f>'S3 Maquette'!I108*1.5</f>
        <v>0</v>
      </c>
      <c r="AD88" s="27">
        <f>'S4 Maquette'!I112*1.5</f>
        <v>0</v>
      </c>
    </row>
    <row r="89" spans="1:30" ht="13.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8"/>
      <c r="AA89" s="27">
        <f>'S1 Maquette'!I109*1.5</f>
        <v>0</v>
      </c>
      <c r="AB89" s="27">
        <f>'S2 Maquette'!I107*1.5</f>
        <v>0</v>
      </c>
      <c r="AC89" s="27">
        <f>'S3 Maquette'!I109*1.5</f>
        <v>0</v>
      </c>
      <c r="AD89" s="27">
        <f>'S4 Maquette'!I113*1.5</f>
        <v>0</v>
      </c>
    </row>
    <row r="90" spans="1:30" ht="13.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8"/>
      <c r="AA90" s="27">
        <f>'S1 Maquette'!I110*1.5</f>
        <v>0</v>
      </c>
      <c r="AB90" s="27">
        <f>'S2 Maquette'!I108*1.5</f>
        <v>0</v>
      </c>
      <c r="AC90" s="27">
        <f>'S3 Maquette'!I110*1.5</f>
        <v>0</v>
      </c>
      <c r="AD90" s="27">
        <f>'S4 Maquette'!I114*1.5</f>
        <v>0</v>
      </c>
    </row>
    <row r="91" spans="1:30" ht="13.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8"/>
      <c r="AA91" s="27">
        <f>'S1 Maquette'!I111*1.5</f>
        <v>0</v>
      </c>
      <c r="AB91" s="27">
        <f>'S2 Maquette'!I109*1.5</f>
        <v>0</v>
      </c>
      <c r="AC91" s="27">
        <f>'S3 Maquette'!I111*1.5</f>
        <v>0</v>
      </c>
      <c r="AD91" s="27">
        <f>'S4 Maquette'!I115*1.5</f>
        <v>0</v>
      </c>
    </row>
    <row r="92" spans="1:30" ht="13.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8"/>
      <c r="AA92" s="27">
        <f>'S1 Maquette'!I112*1.5</f>
        <v>0</v>
      </c>
      <c r="AB92" s="27">
        <f>'S2 Maquette'!I110*1.5</f>
        <v>0</v>
      </c>
      <c r="AC92" s="27">
        <f>'S3 Maquette'!I112*1.5</f>
        <v>0</v>
      </c>
      <c r="AD92" s="27">
        <f>'S4 Maquette'!I116*1.5</f>
        <v>0</v>
      </c>
    </row>
    <row r="93" spans="1:30" ht="13.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8"/>
      <c r="AA93" s="27">
        <f>'S1 Maquette'!I113*1.5</f>
        <v>0</v>
      </c>
      <c r="AB93" s="27">
        <f>'S2 Maquette'!I111*1.5</f>
        <v>0</v>
      </c>
      <c r="AC93" s="27">
        <f>'S3 Maquette'!I113*1.5</f>
        <v>0</v>
      </c>
      <c r="AD93" s="27">
        <f>'S4 Maquette'!I117*1.5</f>
        <v>0</v>
      </c>
    </row>
    <row r="94" spans="1:30" ht="13.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8"/>
      <c r="AA94" s="27">
        <f>'S1 Maquette'!I114*1.5</f>
        <v>0</v>
      </c>
      <c r="AB94" s="27">
        <f>'S2 Maquette'!I112*1.5</f>
        <v>0</v>
      </c>
      <c r="AC94" s="27">
        <f>'S3 Maquette'!I114*1.5</f>
        <v>0</v>
      </c>
      <c r="AD94" s="27">
        <f>'S4 Maquette'!I118*1.5</f>
        <v>0</v>
      </c>
    </row>
    <row r="95" spans="1:30" ht="13.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8"/>
      <c r="AA95" s="27">
        <f>'S1 Maquette'!I115*1.5</f>
        <v>0</v>
      </c>
      <c r="AB95" s="27">
        <f>'S2 Maquette'!I113*1.5</f>
        <v>0</v>
      </c>
      <c r="AC95" s="27">
        <f>'S3 Maquette'!I115*1.5</f>
        <v>0</v>
      </c>
      <c r="AD95" s="27">
        <f>'S4 Maquette'!I119*1.5</f>
        <v>0</v>
      </c>
    </row>
    <row r="96" spans="1:30" ht="13.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8"/>
      <c r="AA96" s="27">
        <f>'S1 Maquette'!I116*1.5</f>
        <v>0</v>
      </c>
      <c r="AB96" s="27">
        <f>'S2 Maquette'!I114*1.5</f>
        <v>0</v>
      </c>
      <c r="AC96" s="27">
        <f>'S3 Maquette'!I116*1.5</f>
        <v>0</v>
      </c>
      <c r="AD96" s="27">
        <f>'S4 Maquette'!I120*1.5</f>
        <v>0</v>
      </c>
    </row>
    <row r="97" spans="1:30" ht="13.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8"/>
      <c r="AA97" s="27">
        <f>'S1 Maquette'!I117*1.5</f>
        <v>0</v>
      </c>
      <c r="AB97" s="27">
        <f>'S2 Maquette'!I115*1.5</f>
        <v>0</v>
      </c>
      <c r="AC97" s="27">
        <f>'S3 Maquette'!I117*1.5</f>
        <v>0</v>
      </c>
      <c r="AD97" s="27">
        <f>'S4 Maquette'!I121*1.5</f>
        <v>0</v>
      </c>
    </row>
    <row r="98" spans="1:30" ht="13.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8"/>
      <c r="AA98" s="27">
        <f>'S1 Maquette'!I118*1.5</f>
        <v>0</v>
      </c>
      <c r="AB98" s="27">
        <f>'S2 Maquette'!I116*1.5</f>
        <v>0</v>
      </c>
      <c r="AC98" s="27">
        <f>'S3 Maquette'!I118*1.5</f>
        <v>0</v>
      </c>
      <c r="AD98" s="27">
        <f>'S4 Maquette'!I122*1.5</f>
        <v>0</v>
      </c>
    </row>
    <row r="99" spans="1:30" ht="13.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8"/>
      <c r="AA99" s="27">
        <f>'S1 Maquette'!I119*1.5</f>
        <v>0</v>
      </c>
      <c r="AB99" s="27">
        <f>'S2 Maquette'!I117*1.5</f>
        <v>0</v>
      </c>
      <c r="AC99" s="27">
        <f>'S3 Maquette'!I119*1.5</f>
        <v>0</v>
      </c>
      <c r="AD99" s="27">
        <f>'S4 Maquette'!I123*1.5</f>
        <v>0</v>
      </c>
    </row>
    <row r="100" spans="1:30" ht="13.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8"/>
      <c r="AA100" s="27">
        <f>'S1 Maquette'!I120*1.5</f>
        <v>0</v>
      </c>
      <c r="AB100" s="27">
        <f>'S2 Maquette'!I118*1.5</f>
        <v>0</v>
      </c>
      <c r="AC100" s="27">
        <f>'S3 Maquette'!I120*1.5</f>
        <v>0</v>
      </c>
      <c r="AD100" s="27">
        <f>'S4 Maquette'!I124*1.5</f>
        <v>0</v>
      </c>
    </row>
    <row r="101" spans="1:30" ht="13.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8"/>
      <c r="AA101" s="27">
        <f>'S1 Maquette'!I121*1.5</f>
        <v>0</v>
      </c>
      <c r="AB101" s="27">
        <f>'S2 Maquette'!I119*1.5</f>
        <v>0</v>
      </c>
      <c r="AC101" s="27">
        <f>'S3 Maquette'!I121*1.5</f>
        <v>0</v>
      </c>
      <c r="AD101" s="27">
        <f>'S4 Maquette'!I125*1.5</f>
        <v>0</v>
      </c>
    </row>
    <row r="102" spans="1:30" ht="13.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8"/>
      <c r="AA102" s="27">
        <f>'S1 Maquette'!I122*1.5</f>
        <v>0</v>
      </c>
      <c r="AB102" s="27">
        <f>'S2 Maquette'!I120*1.5</f>
        <v>0</v>
      </c>
      <c r="AC102" s="27">
        <f>'S3 Maquette'!I122*1.5</f>
        <v>0</v>
      </c>
      <c r="AD102" s="27">
        <f>'S4 Maquette'!I126*1.5</f>
        <v>0</v>
      </c>
    </row>
    <row r="103" spans="1:30" ht="13.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8"/>
      <c r="AA103" s="27">
        <f>'S1 Maquette'!I123*1.5</f>
        <v>0</v>
      </c>
      <c r="AB103" s="27">
        <f>'S2 Maquette'!I121*1.5</f>
        <v>0</v>
      </c>
      <c r="AC103" s="27">
        <f>'S3 Maquette'!I123*1.5</f>
        <v>0</v>
      </c>
      <c r="AD103" s="27">
        <f>'S4 Maquette'!I127*1.5</f>
        <v>0</v>
      </c>
    </row>
    <row r="104" spans="1:30" ht="13.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8"/>
      <c r="AA104" s="27">
        <f>'S1 Maquette'!I124*1.5</f>
        <v>0</v>
      </c>
      <c r="AB104" s="27">
        <f>'S2 Maquette'!I122*1.5</f>
        <v>0</v>
      </c>
      <c r="AC104" s="27">
        <f>'S3 Maquette'!I124*1.5</f>
        <v>0</v>
      </c>
      <c r="AD104" s="27">
        <f>'S4 Maquette'!I128*1.5</f>
        <v>0</v>
      </c>
    </row>
    <row r="105" spans="1:30" ht="13.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8"/>
      <c r="AA105" s="27">
        <f>'S1 Maquette'!I125*1.5</f>
        <v>0</v>
      </c>
      <c r="AB105" s="27">
        <f>'S2 Maquette'!I123*1.5</f>
        <v>0</v>
      </c>
      <c r="AC105" s="27">
        <f>'S3 Maquette'!I125*1.5</f>
        <v>0</v>
      </c>
      <c r="AD105" s="27">
        <f>'S4 Maquette'!I129*1.5</f>
        <v>0</v>
      </c>
    </row>
    <row r="106" spans="1:30" ht="13.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8"/>
      <c r="AA106" s="27">
        <f>'S1 Maquette'!I126*1.5</f>
        <v>0</v>
      </c>
      <c r="AB106" s="27">
        <f>'S2 Maquette'!I124*1.5</f>
        <v>0</v>
      </c>
      <c r="AC106" s="27">
        <f>'S3 Maquette'!I126*1.5</f>
        <v>0</v>
      </c>
      <c r="AD106" s="27">
        <f>'S4 Maquette'!I130*1.5</f>
        <v>0</v>
      </c>
    </row>
    <row r="107" spans="1:30" ht="13.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8"/>
      <c r="AA107" s="27">
        <f>'S1 Maquette'!I127*1.5</f>
        <v>0</v>
      </c>
      <c r="AB107" s="27">
        <f>'S2 Maquette'!I125*1.5</f>
        <v>0</v>
      </c>
      <c r="AC107" s="27">
        <f>'S3 Maquette'!I127*1.5</f>
        <v>0</v>
      </c>
      <c r="AD107" s="27">
        <f>'S4 Maquette'!I131*1.5</f>
        <v>0</v>
      </c>
    </row>
    <row r="108" spans="1:30" ht="13.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8"/>
      <c r="AA108" s="27">
        <f>'S1 Maquette'!I128*1.5</f>
        <v>0</v>
      </c>
      <c r="AB108" s="27">
        <f>'S2 Maquette'!I126*1.5</f>
        <v>0</v>
      </c>
      <c r="AC108" s="27">
        <f>'S3 Maquette'!I128*1.5</f>
        <v>0</v>
      </c>
      <c r="AD108" s="27">
        <f>'S4 Maquette'!I132*1.5</f>
        <v>0</v>
      </c>
    </row>
    <row r="109" spans="1:30" ht="13.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8"/>
      <c r="AA109" s="27">
        <f>'S1 Maquette'!I129*1.5</f>
        <v>0</v>
      </c>
      <c r="AB109" s="27">
        <f>'S2 Maquette'!I127*1.5</f>
        <v>0</v>
      </c>
      <c r="AC109" s="27">
        <f>'S3 Maquette'!I129*1.5</f>
        <v>0</v>
      </c>
      <c r="AD109" s="27">
        <f>'S4 Maquette'!I133*1.5</f>
        <v>0</v>
      </c>
    </row>
    <row r="110" spans="1:30" ht="13.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8"/>
      <c r="AA110" s="27">
        <f>'S1 Maquette'!I130*1.5</f>
        <v>0</v>
      </c>
      <c r="AB110" s="27">
        <f>'S2 Maquette'!I128*1.5</f>
        <v>0</v>
      </c>
      <c r="AC110" s="27">
        <f>'S3 Maquette'!I130*1.5</f>
        <v>0</v>
      </c>
      <c r="AD110" s="27">
        <f>'S4 Maquette'!I134*1.5</f>
        <v>0</v>
      </c>
    </row>
    <row r="111" spans="1:30" ht="13.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8"/>
      <c r="AA111" s="27">
        <f>'S1 Maquette'!I131*1.5</f>
        <v>0</v>
      </c>
      <c r="AB111" s="27">
        <f>'S2 Maquette'!I129*1.5</f>
        <v>0</v>
      </c>
      <c r="AC111" s="27">
        <f>'S3 Maquette'!I131*1.5</f>
        <v>0</v>
      </c>
      <c r="AD111" s="27">
        <f>'S4 Maquette'!I135*1.5</f>
        <v>0</v>
      </c>
    </row>
    <row r="112" spans="1:30" ht="13.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8"/>
      <c r="AA112" s="27">
        <f>'S1 Maquette'!I132*1.5</f>
        <v>0</v>
      </c>
      <c r="AB112" s="27">
        <f>'S2 Maquette'!I130*1.5</f>
        <v>0</v>
      </c>
      <c r="AC112" s="27">
        <f>'S3 Maquette'!I132*1.5</f>
        <v>0</v>
      </c>
      <c r="AD112" s="27">
        <f>'S4 Maquette'!I136*1.5</f>
        <v>0</v>
      </c>
    </row>
    <row r="113" spans="1:30" ht="13.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8"/>
      <c r="AA113" s="27">
        <f>'S1 Maquette'!I133*1.5</f>
        <v>0</v>
      </c>
      <c r="AB113" s="27">
        <f>'S2 Maquette'!I131*1.5</f>
        <v>0</v>
      </c>
      <c r="AC113" s="27">
        <f>'S3 Maquette'!I133*1.5</f>
        <v>0</v>
      </c>
      <c r="AD113" s="27">
        <f>'S4 Maquette'!I137*1.5</f>
        <v>0</v>
      </c>
    </row>
    <row r="114" spans="1:30" ht="13.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8"/>
      <c r="AA114" s="27">
        <f>'S1 Maquette'!I134*1.5</f>
        <v>0</v>
      </c>
      <c r="AB114" s="27">
        <f>'S2 Maquette'!I132*1.5</f>
        <v>0</v>
      </c>
      <c r="AC114" s="27">
        <f>'S3 Maquette'!I134*1.5</f>
        <v>0</v>
      </c>
      <c r="AD114" s="27">
        <f>'S4 Maquette'!I138*1.5</f>
        <v>0</v>
      </c>
    </row>
    <row r="115" spans="1:30" ht="13.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8"/>
      <c r="AA115" s="27">
        <f>'S1 Maquette'!I135*1.5</f>
        <v>0</v>
      </c>
      <c r="AB115" s="27">
        <f>'S2 Maquette'!I133*1.5</f>
        <v>0</v>
      </c>
      <c r="AC115" s="27">
        <f>'S3 Maquette'!I135*1.5</f>
        <v>0</v>
      </c>
      <c r="AD115" s="27">
        <f>'S4 Maquette'!I139*1.5</f>
        <v>0</v>
      </c>
    </row>
    <row r="116" spans="1:30" ht="13.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8"/>
      <c r="AA116" s="27">
        <f>'S1 Maquette'!I136*1.5</f>
        <v>0</v>
      </c>
      <c r="AB116" s="27">
        <f>'S2 Maquette'!I134*1.5</f>
        <v>0</v>
      </c>
      <c r="AC116" s="27">
        <f>'S3 Maquette'!I136*1.5</f>
        <v>0</v>
      </c>
      <c r="AD116" s="27">
        <f>'S4 Maquette'!I140*1.5</f>
        <v>0</v>
      </c>
    </row>
    <row r="117" spans="1:30" ht="13.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8"/>
      <c r="AA117" s="27">
        <f>'S1 Maquette'!I137*1.5</f>
        <v>0</v>
      </c>
      <c r="AB117" s="27">
        <f>'S2 Maquette'!I135*1.5</f>
        <v>0</v>
      </c>
      <c r="AC117" s="27">
        <f>'S3 Maquette'!I137*1.5</f>
        <v>0</v>
      </c>
      <c r="AD117" s="27">
        <f>'S4 Maquette'!I141*1.5</f>
        <v>0</v>
      </c>
    </row>
    <row r="118" spans="1:30" ht="13.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8"/>
      <c r="AA118" s="27">
        <f>'S1 Maquette'!I138*1.5</f>
        <v>0</v>
      </c>
      <c r="AB118" s="27">
        <f>'S2 Maquette'!I136*1.5</f>
        <v>0</v>
      </c>
      <c r="AC118" s="27">
        <f>'S3 Maquette'!I138*1.5</f>
        <v>0</v>
      </c>
      <c r="AD118" s="27">
        <f>'S4 Maquette'!I142*1.5</f>
        <v>0</v>
      </c>
    </row>
    <row r="119" spans="1:30" ht="13.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8"/>
      <c r="AA119" s="27">
        <f>'S1 Maquette'!I139*1.5</f>
        <v>0</v>
      </c>
      <c r="AB119" s="27">
        <f>'S2 Maquette'!I137*1.5</f>
        <v>0</v>
      </c>
      <c r="AC119" s="27">
        <f>'S3 Maquette'!I139*1.5</f>
        <v>0</v>
      </c>
      <c r="AD119" s="27">
        <f>'S4 Maquette'!I143*1.5</f>
        <v>0</v>
      </c>
    </row>
    <row r="120" spans="1:30" ht="13.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8"/>
      <c r="AA120" s="27">
        <f>'S1 Maquette'!I140*1.5</f>
        <v>0</v>
      </c>
      <c r="AB120" s="27">
        <f>'S2 Maquette'!I138*1.5</f>
        <v>0</v>
      </c>
      <c r="AC120" s="27">
        <f>'S3 Maquette'!I140*1.5</f>
        <v>0</v>
      </c>
      <c r="AD120" s="27">
        <f>'S4 Maquette'!I144*1.5</f>
        <v>0</v>
      </c>
    </row>
    <row r="121" spans="1:30" ht="13.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8"/>
      <c r="AA121" s="27">
        <f>'S1 Maquette'!I141*1.5</f>
        <v>0</v>
      </c>
      <c r="AB121" s="27">
        <f>'S2 Maquette'!I139*1.5</f>
        <v>0</v>
      </c>
      <c r="AC121" s="27">
        <f>'S3 Maquette'!I141*1.5</f>
        <v>0</v>
      </c>
      <c r="AD121" s="27">
        <f>'S4 Maquette'!I145*1.5</f>
        <v>0</v>
      </c>
    </row>
    <row r="122" spans="1:30" ht="13.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8"/>
      <c r="AA122" s="27">
        <f>'S1 Maquette'!I142*1.5</f>
        <v>0</v>
      </c>
      <c r="AB122" s="27">
        <f>'S2 Maquette'!I140*1.5</f>
        <v>0</v>
      </c>
      <c r="AC122" s="27">
        <f>'S3 Maquette'!I142*1.5</f>
        <v>0</v>
      </c>
      <c r="AD122" s="27">
        <f>'S4 Maquette'!I146*1.5</f>
        <v>0</v>
      </c>
    </row>
    <row r="123" spans="1:30" ht="13.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8"/>
      <c r="AA123" s="27">
        <f>'S1 Maquette'!I143*1.5</f>
        <v>0</v>
      </c>
      <c r="AB123" s="27">
        <f>'S2 Maquette'!I141*1.5</f>
        <v>0</v>
      </c>
      <c r="AC123" s="27">
        <f>'S3 Maquette'!I143*1.5</f>
        <v>0</v>
      </c>
      <c r="AD123" s="27">
        <f>'S4 Maquette'!I147*1.5</f>
        <v>0</v>
      </c>
    </row>
    <row r="124" spans="1:30" ht="13.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8"/>
      <c r="AA124" s="27">
        <f>'S1 Maquette'!I144*1.5</f>
        <v>0</v>
      </c>
      <c r="AB124" s="27">
        <f>'S2 Maquette'!I142*1.5</f>
        <v>0</v>
      </c>
      <c r="AC124" s="27">
        <f>'S3 Maquette'!I144*1.5</f>
        <v>0</v>
      </c>
      <c r="AD124" s="27">
        <f>'S4 Maquette'!I148*1.5</f>
        <v>0</v>
      </c>
    </row>
    <row r="125" spans="1:30" ht="13.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8"/>
      <c r="AA125" s="27">
        <f>'S1 Maquette'!I145*1.5</f>
        <v>0</v>
      </c>
      <c r="AB125" s="27">
        <f>'S2 Maquette'!I143*1.5</f>
        <v>0</v>
      </c>
      <c r="AC125" s="27">
        <f>'S3 Maquette'!I145*1.5</f>
        <v>0</v>
      </c>
      <c r="AD125" s="27">
        <f>'S4 Maquette'!I149*1.5</f>
        <v>0</v>
      </c>
    </row>
    <row r="126" spans="1:30" ht="13.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8"/>
      <c r="AA126" s="27">
        <f>'S1 Maquette'!I146*1.5</f>
        <v>0</v>
      </c>
      <c r="AB126" s="27">
        <f>'S2 Maquette'!I144*1.5</f>
        <v>0</v>
      </c>
      <c r="AC126" s="27">
        <f>'S3 Maquette'!I146*1.5</f>
        <v>0</v>
      </c>
      <c r="AD126" s="27">
        <f>'S4 Maquette'!I150*1.5</f>
        <v>0</v>
      </c>
    </row>
    <row r="127" spans="1:30" ht="13.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8"/>
      <c r="AA127" s="27">
        <f>'S1 Maquette'!I147*1.5</f>
        <v>0</v>
      </c>
      <c r="AB127" s="27">
        <f>'S2 Maquette'!I145*1.5</f>
        <v>0</v>
      </c>
      <c r="AC127" s="27">
        <f>'S3 Maquette'!I147*1.5</f>
        <v>0</v>
      </c>
      <c r="AD127" s="27">
        <f>'S4 Maquette'!I151*1.5</f>
        <v>0</v>
      </c>
    </row>
    <row r="128" spans="1:30" ht="13.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8"/>
      <c r="AA128" s="27">
        <f>'S1 Maquette'!I148*1.5</f>
        <v>0</v>
      </c>
      <c r="AB128" s="27">
        <f>'S2 Maquette'!I146*1.5</f>
        <v>0</v>
      </c>
      <c r="AC128" s="27">
        <f>'S3 Maquette'!I148*1.5</f>
        <v>0</v>
      </c>
      <c r="AD128" s="27">
        <f>'S4 Maquette'!I152*1.5</f>
        <v>0</v>
      </c>
    </row>
    <row r="129" spans="1:30" ht="13.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8"/>
      <c r="AA129" s="27">
        <f>'S1 Maquette'!I149*1.5</f>
        <v>0</v>
      </c>
      <c r="AB129" s="27">
        <f>'S2 Maquette'!I147*1.5</f>
        <v>0</v>
      </c>
      <c r="AC129" s="27">
        <f>'S3 Maquette'!I149*1.5</f>
        <v>0</v>
      </c>
      <c r="AD129" s="27">
        <f>'S4 Maquette'!I153*1.5</f>
        <v>0</v>
      </c>
    </row>
    <row r="130" spans="1:30" ht="13.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8"/>
      <c r="AA130" s="27">
        <f>'S1 Maquette'!I150*1.5</f>
        <v>0</v>
      </c>
      <c r="AB130" s="27">
        <f>'S2 Maquette'!I148*1.5</f>
        <v>0</v>
      </c>
      <c r="AC130" s="27">
        <f>'S3 Maquette'!I150*1.5</f>
        <v>0</v>
      </c>
      <c r="AD130" s="27">
        <f>'S4 Maquette'!I154*1.5</f>
        <v>0</v>
      </c>
    </row>
    <row r="131" spans="1:30" ht="13.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8"/>
      <c r="AA131" s="27">
        <f>'S1 Maquette'!I151*1.5</f>
        <v>0</v>
      </c>
      <c r="AB131" s="27">
        <f>'S2 Maquette'!I149*1.5</f>
        <v>0</v>
      </c>
      <c r="AC131" s="27">
        <f>'S3 Maquette'!I151*1.5</f>
        <v>0</v>
      </c>
      <c r="AD131" s="27">
        <f>'S4 Maquette'!I155*1.5</f>
        <v>0</v>
      </c>
    </row>
    <row r="132" spans="1:30" ht="13.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8"/>
      <c r="AA132" s="27">
        <f>'S1 Maquette'!I152*1.5</f>
        <v>0</v>
      </c>
      <c r="AB132" s="27">
        <f>'S2 Maquette'!I150*1.5</f>
        <v>0</v>
      </c>
      <c r="AC132" s="27">
        <f>'S3 Maquette'!I152*1.5</f>
        <v>0</v>
      </c>
      <c r="AD132" s="27">
        <f>'S4 Maquette'!I156*1.5</f>
        <v>0</v>
      </c>
    </row>
    <row r="133" spans="1:30" ht="13.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8"/>
      <c r="AA133" s="27">
        <f>'S1 Maquette'!I153*1.5</f>
        <v>0</v>
      </c>
      <c r="AB133" s="27">
        <f>'S2 Maquette'!I151*1.5</f>
        <v>0</v>
      </c>
      <c r="AC133" s="27">
        <f>'S3 Maquette'!I153*1.5</f>
        <v>0</v>
      </c>
      <c r="AD133" s="27">
        <f>'S4 Maquette'!I157*1.5</f>
        <v>0</v>
      </c>
    </row>
    <row r="134" spans="1:30" ht="13.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8"/>
      <c r="AA134" s="27">
        <f>'S1 Maquette'!I154*1.5</f>
        <v>0</v>
      </c>
      <c r="AB134" s="27">
        <f>'S2 Maquette'!I152*1.5</f>
        <v>0</v>
      </c>
      <c r="AC134" s="27">
        <f>'S3 Maquette'!I154*1.5</f>
        <v>0</v>
      </c>
      <c r="AD134" s="27">
        <f>'S4 Maquette'!I158*1.5</f>
        <v>0</v>
      </c>
    </row>
    <row r="135" spans="1:30" ht="13.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8"/>
      <c r="AA135" s="27">
        <f>'S1 Maquette'!I155*1.5</f>
        <v>0</v>
      </c>
      <c r="AB135" s="27">
        <f>'S2 Maquette'!I153*1.5</f>
        <v>0</v>
      </c>
      <c r="AC135" s="27">
        <f>'S3 Maquette'!I155*1.5</f>
        <v>0</v>
      </c>
      <c r="AD135" s="27">
        <f>'S4 Maquette'!I159*1.5</f>
        <v>0</v>
      </c>
    </row>
    <row r="136" spans="1:30" ht="13.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8"/>
      <c r="AA136" s="27">
        <f>'S1 Maquette'!I156*1.5</f>
        <v>0</v>
      </c>
      <c r="AB136" s="27">
        <f>'S2 Maquette'!I154*1.5</f>
        <v>0</v>
      </c>
      <c r="AC136" s="27">
        <f>'S3 Maquette'!I156*1.5</f>
        <v>0</v>
      </c>
      <c r="AD136" s="27">
        <f>'S4 Maquette'!I160*1.5</f>
        <v>0</v>
      </c>
    </row>
    <row r="137" spans="1:30" ht="13.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8"/>
      <c r="AA137" s="27">
        <f>'S1 Maquette'!I157*1.5</f>
        <v>0</v>
      </c>
      <c r="AB137" s="27">
        <f>'S2 Maquette'!I155*1.5</f>
        <v>0</v>
      </c>
      <c r="AC137" s="27">
        <f>'S3 Maquette'!I157*1.5</f>
        <v>0</v>
      </c>
      <c r="AD137" s="27">
        <f>'S4 Maquette'!I161*1.5</f>
        <v>0</v>
      </c>
    </row>
    <row r="138" spans="1:30" ht="13.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8"/>
      <c r="AA138" s="27">
        <f>'S1 Maquette'!I158*1.5</f>
        <v>0</v>
      </c>
      <c r="AB138" s="27">
        <f>'S2 Maquette'!I156*1.5</f>
        <v>0</v>
      </c>
      <c r="AC138" s="27">
        <f>'S3 Maquette'!I158*1.5</f>
        <v>0</v>
      </c>
      <c r="AD138" s="27">
        <f>'S4 Maquette'!I162*1.5</f>
        <v>0</v>
      </c>
    </row>
    <row r="139" spans="1:30" ht="13.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8"/>
      <c r="AA139" s="27">
        <f>'S1 Maquette'!I159*1.5</f>
        <v>0</v>
      </c>
      <c r="AB139" s="27">
        <f>'S2 Maquette'!I157*1.5</f>
        <v>0</v>
      </c>
      <c r="AC139" s="27">
        <f>'S3 Maquette'!I159*1.5</f>
        <v>0</v>
      </c>
      <c r="AD139" s="27">
        <f>'S4 Maquette'!I163*1.5</f>
        <v>0</v>
      </c>
    </row>
    <row r="140" spans="1:30" ht="13.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8"/>
      <c r="AA140" s="27">
        <f>'S1 Maquette'!I160*1.5</f>
        <v>0</v>
      </c>
      <c r="AB140" s="27">
        <f>'S2 Maquette'!I158*1.5</f>
        <v>0</v>
      </c>
      <c r="AC140" s="27">
        <f>'S3 Maquette'!I160*1.5</f>
        <v>0</v>
      </c>
      <c r="AD140" s="27">
        <f>'S4 Maquette'!I164*1.5</f>
        <v>0</v>
      </c>
    </row>
    <row r="141" spans="1:30" ht="13.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8"/>
      <c r="AA141" s="27">
        <f>'S1 Maquette'!I161*1.5</f>
        <v>0</v>
      </c>
      <c r="AB141" s="27">
        <f>'S2 Maquette'!I159*1.5</f>
        <v>0</v>
      </c>
      <c r="AC141" s="27">
        <f>'S3 Maquette'!I161*1.5</f>
        <v>0</v>
      </c>
      <c r="AD141" s="27">
        <f>'S4 Maquette'!I165*1.5</f>
        <v>0</v>
      </c>
    </row>
    <row r="142" spans="1:30" ht="13.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8"/>
      <c r="AA142" s="27">
        <f>'S1 Maquette'!I162*1.5</f>
        <v>0</v>
      </c>
      <c r="AB142" s="27">
        <f>'S2 Maquette'!I160*1.5</f>
        <v>0</v>
      </c>
      <c r="AC142" s="27">
        <f>'S3 Maquette'!I162*1.5</f>
        <v>0</v>
      </c>
      <c r="AD142" s="27">
        <f>'S4 Maquette'!I166*1.5</f>
        <v>0</v>
      </c>
    </row>
    <row r="143" spans="1:30" ht="13.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8"/>
      <c r="AA143" s="27">
        <f>'S1 Maquette'!I163*1.5</f>
        <v>0</v>
      </c>
      <c r="AB143" s="27">
        <f>'S2 Maquette'!I161*1.5</f>
        <v>0</v>
      </c>
      <c r="AC143" s="27">
        <f>'S3 Maquette'!I163*1.5</f>
        <v>0</v>
      </c>
      <c r="AD143" s="27">
        <f>'S4 Maquette'!I167*1.5</f>
        <v>0</v>
      </c>
    </row>
    <row r="144" spans="1:30" ht="13.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8"/>
      <c r="AA144" s="27">
        <f>'S1 Maquette'!I164*1.5</f>
        <v>0</v>
      </c>
      <c r="AB144" s="27">
        <f>'S2 Maquette'!I162*1.5</f>
        <v>0</v>
      </c>
      <c r="AC144" s="27">
        <f>'S3 Maquette'!I164*1.5</f>
        <v>0</v>
      </c>
      <c r="AD144" s="27">
        <f>'S4 Maquette'!I168*1.5</f>
        <v>0</v>
      </c>
    </row>
    <row r="145" spans="1:30" ht="13.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8"/>
      <c r="AA145" s="27">
        <f>'S1 Maquette'!I165*1.5</f>
        <v>0</v>
      </c>
      <c r="AB145" s="27">
        <f>'S2 Maquette'!I163*1.5</f>
        <v>0</v>
      </c>
      <c r="AC145" s="27">
        <f>'S3 Maquette'!I165*1.5</f>
        <v>0</v>
      </c>
      <c r="AD145" s="27">
        <f>'S4 Maquette'!I169*1.5</f>
        <v>0</v>
      </c>
    </row>
    <row r="146" spans="1:30" ht="13.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8"/>
      <c r="AA146" s="27">
        <f>'S1 Maquette'!I166*1.5</f>
        <v>0</v>
      </c>
      <c r="AB146" s="27">
        <f>'S2 Maquette'!I164*1.5</f>
        <v>0</v>
      </c>
      <c r="AC146" s="27">
        <f>'S3 Maquette'!I166*1.5</f>
        <v>0</v>
      </c>
      <c r="AD146" s="27">
        <f>'S4 Maquette'!I170*1.5</f>
        <v>0</v>
      </c>
    </row>
    <row r="147" spans="1:30" ht="13.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8"/>
      <c r="AA147" s="27">
        <f>'S1 Maquette'!I167*1.5</f>
        <v>0</v>
      </c>
      <c r="AB147" s="27">
        <f>'S2 Maquette'!I165*1.5</f>
        <v>0</v>
      </c>
      <c r="AC147" s="27">
        <f>'S3 Maquette'!I167*1.5</f>
        <v>0</v>
      </c>
      <c r="AD147" s="27">
        <f>'S4 Maquette'!I171*1.5</f>
        <v>0</v>
      </c>
    </row>
    <row r="148" spans="1:30" ht="13.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8"/>
      <c r="AA148" s="27">
        <f>'S1 Maquette'!I168*1.5</f>
        <v>0</v>
      </c>
      <c r="AB148" s="27">
        <f>'S2 Maquette'!I166*1.5</f>
        <v>0</v>
      </c>
      <c r="AC148" s="27">
        <f>'S3 Maquette'!I168*1.5</f>
        <v>0</v>
      </c>
      <c r="AD148" s="27">
        <f>'S4 Maquette'!I172*1.5</f>
        <v>0</v>
      </c>
    </row>
    <row r="149" spans="1:30" ht="13.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8"/>
      <c r="AA149" s="27">
        <f>'S1 Maquette'!I169*1.5</f>
        <v>0</v>
      </c>
      <c r="AB149" s="27">
        <f>'S2 Maquette'!I167*1.5</f>
        <v>0</v>
      </c>
      <c r="AC149" s="27">
        <f>'S3 Maquette'!I169*1.5</f>
        <v>0</v>
      </c>
      <c r="AD149" s="27">
        <f>'S4 Maquette'!I173*1.5</f>
        <v>0</v>
      </c>
    </row>
    <row r="150" spans="1:30" ht="13.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8"/>
      <c r="AA150" s="27">
        <f>'S1 Maquette'!I170*1.5</f>
        <v>0</v>
      </c>
      <c r="AB150" s="27">
        <f>'S2 Maquette'!I168*1.5</f>
        <v>0</v>
      </c>
      <c r="AC150" s="27">
        <f>'S3 Maquette'!I170*1.5</f>
        <v>0</v>
      </c>
      <c r="AD150" s="27">
        <f>'S4 Maquette'!I174*1.5</f>
        <v>0</v>
      </c>
    </row>
    <row r="151" spans="1:30" ht="13.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8"/>
      <c r="AA151" s="27">
        <f>'S1 Maquette'!I171*1.5</f>
        <v>0</v>
      </c>
      <c r="AB151" s="27">
        <f>'S2 Maquette'!I169*1.5</f>
        <v>0</v>
      </c>
      <c r="AC151" s="27">
        <f>'S3 Maquette'!I171*1.5</f>
        <v>0</v>
      </c>
      <c r="AD151" s="27">
        <f>'S4 Maquette'!I175*1.5</f>
        <v>0</v>
      </c>
    </row>
    <row r="152" spans="1:30" ht="13.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8"/>
      <c r="AA152" s="27">
        <f>'S1 Maquette'!I172*1.5</f>
        <v>0</v>
      </c>
      <c r="AB152" s="27">
        <f>'S2 Maquette'!I170*1.5</f>
        <v>0</v>
      </c>
      <c r="AC152" s="27">
        <f>'S3 Maquette'!I172*1.5</f>
        <v>0</v>
      </c>
      <c r="AD152" s="27">
        <f>'S4 Maquette'!I176*1.5</f>
        <v>0</v>
      </c>
    </row>
    <row r="153" spans="1:30" ht="13.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8"/>
      <c r="AA153" s="27">
        <f>'S1 Maquette'!I173*1.5</f>
        <v>0</v>
      </c>
      <c r="AB153" s="27">
        <f>'S2 Maquette'!I171*1.5</f>
        <v>0</v>
      </c>
      <c r="AC153" s="27">
        <f>'S3 Maquette'!I173*1.5</f>
        <v>0</v>
      </c>
      <c r="AD153" s="27">
        <f>'S4 Maquette'!I177*1.5</f>
        <v>0</v>
      </c>
    </row>
    <row r="154" spans="1:30" ht="13.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8"/>
      <c r="AA154" s="27">
        <f>'S1 Maquette'!I174*1.5</f>
        <v>0</v>
      </c>
      <c r="AB154" s="27">
        <f>'S2 Maquette'!I172*1.5</f>
        <v>0</v>
      </c>
      <c r="AC154" s="27">
        <f>'S3 Maquette'!I174*1.5</f>
        <v>0</v>
      </c>
      <c r="AD154" s="27">
        <f>'S4 Maquette'!I178*1.5</f>
        <v>0</v>
      </c>
    </row>
    <row r="155" spans="1:30" ht="13.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8"/>
      <c r="AA155" s="27">
        <f>'S1 Maquette'!I175*1.5</f>
        <v>0</v>
      </c>
      <c r="AB155" s="27">
        <f>'S2 Maquette'!I173*1.5</f>
        <v>0</v>
      </c>
      <c r="AC155" s="27">
        <f>'S3 Maquette'!I175*1.5</f>
        <v>0</v>
      </c>
      <c r="AD155" s="27">
        <f>'S4 Maquette'!I179*1.5</f>
        <v>0</v>
      </c>
    </row>
    <row r="156" spans="1:30" ht="13.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8"/>
      <c r="AA156" s="27">
        <f>'S1 Maquette'!I176*1.5</f>
        <v>0</v>
      </c>
      <c r="AB156" s="27">
        <f>'S2 Maquette'!I174*1.5</f>
        <v>0</v>
      </c>
      <c r="AC156" s="27">
        <f>'S3 Maquette'!I176*1.5</f>
        <v>0</v>
      </c>
      <c r="AD156" s="27">
        <f>'S4 Maquette'!I180*1.5</f>
        <v>0</v>
      </c>
    </row>
    <row r="157" spans="1:30" ht="13.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8"/>
      <c r="AA157" s="27">
        <f>'S1 Maquette'!I177*1.5</f>
        <v>0</v>
      </c>
      <c r="AB157" s="27">
        <f>'S2 Maquette'!I175*1.5</f>
        <v>0</v>
      </c>
      <c r="AC157" s="27">
        <f>'S3 Maquette'!I177*1.5</f>
        <v>0</v>
      </c>
      <c r="AD157" s="27">
        <f>'S4 Maquette'!I181*1.5</f>
        <v>0</v>
      </c>
    </row>
    <row r="158" spans="1:30" ht="13.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8"/>
      <c r="AA158" s="27">
        <f>'S1 Maquette'!I178*1.5</f>
        <v>0</v>
      </c>
      <c r="AB158" s="27">
        <f>'S2 Maquette'!I176*1.5</f>
        <v>0</v>
      </c>
      <c r="AC158" s="27">
        <f>'S3 Maquette'!I178*1.5</f>
        <v>0</v>
      </c>
      <c r="AD158" s="27">
        <f>'S4 Maquette'!I182*1.5</f>
        <v>0</v>
      </c>
    </row>
    <row r="159" spans="1:30" ht="13.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8"/>
      <c r="AA159" s="27">
        <f>'S1 Maquette'!I179*1.5</f>
        <v>0</v>
      </c>
      <c r="AB159" s="27">
        <f>'S2 Maquette'!I177*1.5</f>
        <v>0</v>
      </c>
      <c r="AC159" s="27">
        <f>'S3 Maquette'!I179*1.5</f>
        <v>0</v>
      </c>
      <c r="AD159" s="27">
        <f>'S4 Maquette'!I183*1.5</f>
        <v>0</v>
      </c>
    </row>
    <row r="160" spans="1:30" ht="13.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8"/>
      <c r="AA160" s="27">
        <f>'S1 Maquette'!I180*1.5</f>
        <v>0</v>
      </c>
      <c r="AB160" s="27">
        <f>'S2 Maquette'!I178*1.5</f>
        <v>0</v>
      </c>
      <c r="AC160" s="27">
        <f>'S3 Maquette'!I180*1.5</f>
        <v>0</v>
      </c>
      <c r="AD160" s="27">
        <f>'S4 Maquette'!I184*1.5</f>
        <v>0</v>
      </c>
    </row>
    <row r="161" spans="1:30" ht="13.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8"/>
      <c r="AA161" s="27">
        <f>'S1 Maquette'!I181*1.5</f>
        <v>0</v>
      </c>
      <c r="AB161" s="27">
        <f>'S2 Maquette'!I179*1.5</f>
        <v>0</v>
      </c>
      <c r="AC161" s="27">
        <f>'S3 Maquette'!I181*1.5</f>
        <v>0</v>
      </c>
      <c r="AD161" s="27">
        <f>'S4 Maquette'!I185*1.5</f>
        <v>0</v>
      </c>
    </row>
    <row r="162" spans="1:30" ht="13.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8"/>
      <c r="AA162" s="27">
        <f>'S1 Maquette'!I182*1.5</f>
        <v>0</v>
      </c>
      <c r="AB162" s="27">
        <f>'S2 Maquette'!I180*1.5</f>
        <v>0</v>
      </c>
      <c r="AC162" s="27">
        <f>'S3 Maquette'!I182*1.5</f>
        <v>0</v>
      </c>
      <c r="AD162" s="27">
        <f>'S4 Maquette'!I186*1.5</f>
        <v>0</v>
      </c>
    </row>
    <row r="163" spans="1:30" ht="13.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8"/>
      <c r="AA163" s="27">
        <f>'S1 Maquette'!I183*1.5</f>
        <v>0</v>
      </c>
      <c r="AB163" s="27">
        <f>'S2 Maquette'!I181*1.5</f>
        <v>0</v>
      </c>
      <c r="AC163" s="27">
        <f>'S3 Maquette'!I183*1.5</f>
        <v>0</v>
      </c>
      <c r="AD163" s="27">
        <f>'S4 Maquette'!I187*1.5</f>
        <v>0</v>
      </c>
    </row>
    <row r="164" spans="1:30" ht="13.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8"/>
      <c r="AA164" s="27">
        <f>'S1 Maquette'!I184*1.5</f>
        <v>0</v>
      </c>
      <c r="AB164" s="27">
        <f>'S2 Maquette'!I182*1.5</f>
        <v>0</v>
      </c>
      <c r="AC164" s="27">
        <f>'S3 Maquette'!I184*1.5</f>
        <v>0</v>
      </c>
      <c r="AD164" s="27">
        <f>'S4 Maquette'!I188*1.5</f>
        <v>0</v>
      </c>
    </row>
    <row r="165" spans="1:30" ht="13.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8"/>
      <c r="AA165" s="27">
        <f>'S1 Maquette'!I185*1.5</f>
        <v>0</v>
      </c>
      <c r="AB165" s="27">
        <f>'S2 Maquette'!I183*1.5</f>
        <v>0</v>
      </c>
      <c r="AC165" s="27">
        <f>'S3 Maquette'!I185*1.5</f>
        <v>0</v>
      </c>
      <c r="AD165" s="27">
        <f>'S4 Maquette'!I189*1.5</f>
        <v>0</v>
      </c>
    </row>
    <row r="166" spans="1:30" ht="13.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8"/>
      <c r="AA166" s="27">
        <f>'S1 Maquette'!I186*1.5</f>
        <v>0</v>
      </c>
      <c r="AB166" s="27">
        <f>'S2 Maquette'!I184*1.5</f>
        <v>0</v>
      </c>
      <c r="AC166" s="27">
        <f>'S3 Maquette'!I186*1.5</f>
        <v>0</v>
      </c>
      <c r="AD166" s="27">
        <f>'S4 Maquette'!I190*1.5</f>
        <v>0</v>
      </c>
    </row>
    <row r="167" spans="1:30" ht="13.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8"/>
      <c r="AA167" s="27">
        <f>'S1 Maquette'!I187*1.5</f>
        <v>0</v>
      </c>
      <c r="AB167" s="27">
        <f>'S2 Maquette'!I185*1.5</f>
        <v>0</v>
      </c>
      <c r="AC167" s="27">
        <f>'S3 Maquette'!I187*1.5</f>
        <v>0</v>
      </c>
      <c r="AD167" s="27">
        <f>'S4 Maquette'!I191*1.5</f>
        <v>0</v>
      </c>
    </row>
    <row r="168" spans="1:30" ht="13.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8"/>
      <c r="AA168" s="27">
        <f>'S1 Maquette'!I188*1.5</f>
        <v>0</v>
      </c>
      <c r="AB168" s="27">
        <f>'S2 Maquette'!I186*1.5</f>
        <v>0</v>
      </c>
      <c r="AC168" s="27">
        <f>'S3 Maquette'!I188*1.5</f>
        <v>0</v>
      </c>
      <c r="AD168" s="27">
        <f>'S4 Maquette'!I192*1.5</f>
        <v>0</v>
      </c>
    </row>
    <row r="169" spans="1:30" ht="13.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8"/>
      <c r="AA169" s="27">
        <f>'S1 Maquette'!I189*1.5</f>
        <v>0</v>
      </c>
      <c r="AB169" s="27">
        <f>'S2 Maquette'!I187*1.5</f>
        <v>0</v>
      </c>
      <c r="AC169" s="27">
        <f>'S3 Maquette'!I189*1.5</f>
        <v>0</v>
      </c>
      <c r="AD169" s="27">
        <f>'S4 Maquette'!I193*1.5</f>
        <v>0</v>
      </c>
    </row>
    <row r="170" spans="1:30" ht="13.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8"/>
      <c r="AA170" s="27">
        <f>'S1 Maquette'!I190*1.5</f>
        <v>0</v>
      </c>
      <c r="AB170" s="27">
        <f>'S2 Maquette'!I188*1.5</f>
        <v>0</v>
      </c>
      <c r="AC170" s="27">
        <f>'S3 Maquette'!I190*1.5</f>
        <v>0</v>
      </c>
      <c r="AD170" s="27">
        <f>'S4 Maquette'!I194*1.5</f>
        <v>0</v>
      </c>
    </row>
    <row r="171" spans="1:30" ht="13.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8"/>
      <c r="AA171" s="27">
        <f>'S1 Maquette'!I191*1.5</f>
        <v>0</v>
      </c>
      <c r="AB171" s="27">
        <f>'S2 Maquette'!I189*1.5</f>
        <v>0</v>
      </c>
      <c r="AC171" s="27">
        <f>'S3 Maquette'!I191*1.5</f>
        <v>0</v>
      </c>
      <c r="AD171" s="27">
        <f>'S4 Maquette'!I195*1.5</f>
        <v>0</v>
      </c>
    </row>
    <row r="172" spans="1:30" ht="13.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8"/>
      <c r="AA172" s="27">
        <f>'S1 Maquette'!I192*1.5</f>
        <v>0</v>
      </c>
      <c r="AB172" s="27">
        <f>'S2 Maquette'!I190*1.5</f>
        <v>0</v>
      </c>
      <c r="AC172" s="27">
        <f>'S3 Maquette'!I192*1.5</f>
        <v>0</v>
      </c>
      <c r="AD172" s="27">
        <f>'S4 Maquette'!I196*1.5</f>
        <v>0</v>
      </c>
    </row>
    <row r="173" spans="1:30" ht="13.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8"/>
      <c r="AA173" s="27">
        <f>'S1 Maquette'!I193*1.5</f>
        <v>0</v>
      </c>
      <c r="AB173" s="27">
        <f>'S2 Maquette'!I191*1.5</f>
        <v>0</v>
      </c>
      <c r="AC173" s="27">
        <f>'S3 Maquette'!I193*1.5</f>
        <v>0</v>
      </c>
      <c r="AD173" s="27">
        <f>'S4 Maquette'!I197*1.5</f>
        <v>0</v>
      </c>
    </row>
    <row r="174" spans="1:30" ht="13.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8"/>
      <c r="AA174" s="27">
        <f>'S1 Maquette'!I194*1.5</f>
        <v>0</v>
      </c>
      <c r="AB174" s="27">
        <f>'S2 Maquette'!I192*1.5</f>
        <v>0</v>
      </c>
      <c r="AC174" s="27">
        <f>'S3 Maquette'!I194*1.5</f>
        <v>0</v>
      </c>
      <c r="AD174" s="27">
        <f>'S4 Maquette'!I198*1.5</f>
        <v>0</v>
      </c>
    </row>
    <row r="175" spans="1:30" ht="13.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8"/>
      <c r="AA175" s="27">
        <f>'S1 Maquette'!I195*1.5</f>
        <v>0</v>
      </c>
      <c r="AB175" s="27">
        <f>'S2 Maquette'!I193*1.5</f>
        <v>0</v>
      </c>
      <c r="AC175" s="27">
        <f>'S3 Maquette'!I195*1.5</f>
        <v>0</v>
      </c>
      <c r="AD175" s="27">
        <f>'S4 Maquette'!I199*1.5</f>
        <v>0</v>
      </c>
    </row>
    <row r="176" spans="1:30" ht="13.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8"/>
      <c r="AA176" s="27">
        <f>'S1 Maquette'!I196*1.5</f>
        <v>0</v>
      </c>
      <c r="AB176" s="27">
        <f>'S2 Maquette'!I194*1.5</f>
        <v>0</v>
      </c>
      <c r="AC176" s="27">
        <f>'S3 Maquette'!I196*1.5</f>
        <v>0</v>
      </c>
      <c r="AD176" s="27">
        <f>'S4 Maquette'!I200*1.5</f>
        <v>0</v>
      </c>
    </row>
    <row r="177" spans="1:30" ht="13.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8"/>
      <c r="AA177" s="27">
        <f>'S1 Maquette'!I197*1.5</f>
        <v>0</v>
      </c>
      <c r="AB177" s="27">
        <f>'S2 Maquette'!I195*1.5</f>
        <v>0</v>
      </c>
      <c r="AC177" s="27">
        <f>'S3 Maquette'!I197*1.5</f>
        <v>0</v>
      </c>
      <c r="AD177" s="27">
        <f>'S4 Maquette'!I201*1.5</f>
        <v>0</v>
      </c>
    </row>
    <row r="178" spans="1:30" ht="13.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8"/>
      <c r="AA178" s="27">
        <f>'S1 Maquette'!I198*1.5</f>
        <v>0</v>
      </c>
      <c r="AB178" s="27">
        <f>'S2 Maquette'!I196*1.5</f>
        <v>0</v>
      </c>
      <c r="AC178" s="27">
        <f>'S3 Maquette'!I198*1.5</f>
        <v>0</v>
      </c>
      <c r="AD178" s="27">
        <f>'S4 Maquette'!I202*1.5</f>
        <v>0</v>
      </c>
    </row>
    <row r="179" spans="1:30" ht="13.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8"/>
      <c r="AA179" s="27">
        <f>'S1 Maquette'!I199*1.5</f>
        <v>0</v>
      </c>
      <c r="AB179" s="27">
        <f>'S2 Maquette'!I197*1.5</f>
        <v>0</v>
      </c>
      <c r="AC179" s="27">
        <f>'S3 Maquette'!I199*1.5</f>
        <v>0</v>
      </c>
      <c r="AD179" s="27">
        <f>'S4 Maquette'!I203*1.5</f>
        <v>0</v>
      </c>
    </row>
    <row r="180" spans="1:30" ht="13.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8"/>
      <c r="AA180" s="27">
        <f>'S1 Maquette'!I200*1.5</f>
        <v>0</v>
      </c>
      <c r="AB180" s="27">
        <f>'S2 Maquette'!I198*1.5</f>
        <v>0</v>
      </c>
      <c r="AC180" s="27">
        <f>'S3 Maquette'!I200*1.5</f>
        <v>0</v>
      </c>
      <c r="AD180" s="27">
        <f>'S4 Maquette'!I204*1.5</f>
        <v>0</v>
      </c>
    </row>
    <row r="181" spans="1:30" ht="13.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8"/>
      <c r="AA181" s="27">
        <f>'S1 Maquette'!I201*1.5</f>
        <v>0</v>
      </c>
      <c r="AB181" s="27">
        <f>'S2 Maquette'!I199*1.5</f>
        <v>0</v>
      </c>
      <c r="AC181" s="27">
        <f>'S3 Maquette'!I201*1.5</f>
        <v>0</v>
      </c>
      <c r="AD181" s="27">
        <f>'S4 Maquette'!I205*1.5</f>
        <v>0</v>
      </c>
    </row>
    <row r="182" spans="1:30" ht="13.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8"/>
      <c r="AA182" s="27">
        <f>'S1 Maquette'!I202*1.5</f>
        <v>0</v>
      </c>
      <c r="AB182" s="27">
        <f>'S2 Maquette'!I200*1.5</f>
        <v>0</v>
      </c>
      <c r="AC182" s="27">
        <f>'S3 Maquette'!I202*1.5</f>
        <v>0</v>
      </c>
      <c r="AD182" s="27">
        <f>'S4 Maquette'!I206*1.5</f>
        <v>0</v>
      </c>
    </row>
    <row r="183" spans="1:30" ht="13.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8"/>
      <c r="AA183" s="27">
        <f>'S1 Maquette'!I203*1.5</f>
        <v>0</v>
      </c>
      <c r="AB183" s="27">
        <f>'S2 Maquette'!I201*1.5</f>
        <v>0</v>
      </c>
      <c r="AC183" s="27">
        <f>'S3 Maquette'!I203*1.5</f>
        <v>0</v>
      </c>
      <c r="AD183" s="27">
        <f>'S4 Maquette'!I207*1.5</f>
        <v>0</v>
      </c>
    </row>
    <row r="184" spans="1:30" ht="13.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8"/>
      <c r="AA184" s="27">
        <f>'S1 Maquette'!I204*1.5</f>
        <v>0</v>
      </c>
      <c r="AB184" s="27">
        <f>'S2 Maquette'!I202*1.5</f>
        <v>0</v>
      </c>
      <c r="AC184" s="27">
        <f>'S3 Maquette'!I204*1.5</f>
        <v>0</v>
      </c>
      <c r="AD184" s="27">
        <f>'S4 Maquette'!I208*1.5</f>
        <v>0</v>
      </c>
    </row>
    <row r="185" spans="1:30" ht="13.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8"/>
      <c r="AA185" s="27">
        <f>'S1 Maquette'!I205*1.5</f>
        <v>0</v>
      </c>
      <c r="AB185" s="27">
        <f>'S2 Maquette'!I203*1.5</f>
        <v>0</v>
      </c>
      <c r="AC185" s="27">
        <f>'S3 Maquette'!I205*1.5</f>
        <v>0</v>
      </c>
      <c r="AD185" s="27">
        <f>'S4 Maquette'!I209*1.5</f>
        <v>0</v>
      </c>
    </row>
    <row r="186" spans="1:30" ht="13.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8"/>
      <c r="AA186" s="27">
        <f>'S1 Maquette'!I206*1.5</f>
        <v>0</v>
      </c>
      <c r="AB186" s="27">
        <f>'S2 Maquette'!I204*1.5</f>
        <v>0</v>
      </c>
      <c r="AC186" s="27">
        <f>'S3 Maquette'!I206*1.5</f>
        <v>0</v>
      </c>
      <c r="AD186" s="27">
        <f>'S4 Maquette'!I210*1.5</f>
        <v>0</v>
      </c>
    </row>
    <row r="187" spans="1:30" ht="13.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8"/>
      <c r="AA187" s="27">
        <f>'S1 Maquette'!I207*1.5</f>
        <v>0</v>
      </c>
      <c r="AB187" s="27">
        <f>'S2 Maquette'!I205*1.5</f>
        <v>0</v>
      </c>
      <c r="AC187" s="27">
        <f>'S3 Maquette'!I207*1.5</f>
        <v>0</v>
      </c>
      <c r="AD187" s="27">
        <f>'S4 Maquette'!I211*1.5</f>
        <v>0</v>
      </c>
    </row>
    <row r="188" spans="1:30" ht="13.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8"/>
      <c r="AA188" s="27">
        <f>'S1 Maquette'!I208*1.5</f>
        <v>0</v>
      </c>
      <c r="AB188" s="27">
        <f>'S2 Maquette'!I206*1.5</f>
        <v>0</v>
      </c>
      <c r="AC188" s="27">
        <f>'S3 Maquette'!I208*1.5</f>
        <v>0</v>
      </c>
      <c r="AD188" s="27">
        <f>'S4 Maquette'!I212*1.5</f>
        <v>0</v>
      </c>
    </row>
    <row r="189" spans="1:30" ht="13.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8"/>
      <c r="AA189" s="27">
        <f>'S1 Maquette'!I209*1.5</f>
        <v>0</v>
      </c>
      <c r="AB189" s="27">
        <f>'S2 Maquette'!I207*1.5</f>
        <v>0</v>
      </c>
      <c r="AC189" s="27">
        <f>'S3 Maquette'!I209*1.5</f>
        <v>0</v>
      </c>
      <c r="AD189" s="27">
        <f>'S4 Maquette'!I213*1.5</f>
        <v>0</v>
      </c>
    </row>
    <row r="190" spans="1:30" ht="13.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8"/>
      <c r="AA190" s="27">
        <f>'S1 Maquette'!I210*1.5</f>
        <v>0</v>
      </c>
      <c r="AB190" s="27">
        <f>'S2 Maquette'!I208*1.5</f>
        <v>0</v>
      </c>
      <c r="AC190" s="27">
        <f>'S3 Maquette'!I210*1.5</f>
        <v>0</v>
      </c>
      <c r="AD190" s="27">
        <f>'S4 Maquette'!I214*1.5</f>
        <v>0</v>
      </c>
    </row>
    <row r="191" spans="1:30" ht="13.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8"/>
      <c r="AA191" s="27">
        <f>'S1 Maquette'!I211*1.5</f>
        <v>0</v>
      </c>
      <c r="AB191" s="27">
        <f>'S2 Maquette'!I209*1.5</f>
        <v>0</v>
      </c>
      <c r="AC191" s="27">
        <f>'S3 Maquette'!I211*1.5</f>
        <v>0</v>
      </c>
      <c r="AD191" s="27">
        <f>'S4 Maquette'!I215*1.5</f>
        <v>0</v>
      </c>
    </row>
    <row r="192" spans="1:30" ht="13.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8"/>
      <c r="AA192" s="27">
        <f>'S1 Maquette'!I212*1.5</f>
        <v>0</v>
      </c>
      <c r="AB192" s="27">
        <f>'S2 Maquette'!I210*1.5</f>
        <v>0</v>
      </c>
      <c r="AC192" s="27">
        <f>'S3 Maquette'!I212*1.5</f>
        <v>0</v>
      </c>
      <c r="AD192" s="27">
        <f>'S4 Maquette'!I216*1.5</f>
        <v>0</v>
      </c>
    </row>
    <row r="193" spans="1:30" ht="13.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8"/>
      <c r="AA193" s="27">
        <f>'S1 Maquette'!I213*1.5</f>
        <v>0</v>
      </c>
      <c r="AB193" s="27">
        <f>'S2 Maquette'!I211*1.5</f>
        <v>0</v>
      </c>
      <c r="AC193" s="27">
        <f>'S3 Maquette'!I213*1.5</f>
        <v>0</v>
      </c>
      <c r="AD193" s="27">
        <f>'S4 Maquette'!I217*1.5</f>
        <v>0</v>
      </c>
    </row>
    <row r="194" spans="1:30" ht="13.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8"/>
      <c r="AA194" s="27">
        <f>'S1 Maquette'!I214*1.5</f>
        <v>0</v>
      </c>
      <c r="AB194" s="27">
        <f>'S2 Maquette'!I212*1.5</f>
        <v>0</v>
      </c>
      <c r="AC194" s="27">
        <f>'S3 Maquette'!I214*1.5</f>
        <v>0</v>
      </c>
      <c r="AD194" s="27">
        <f>'S4 Maquette'!I218*1.5</f>
        <v>0</v>
      </c>
    </row>
    <row r="195" spans="1:30" ht="13.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8"/>
      <c r="AA195" s="27">
        <f>'S1 Maquette'!I215*1.5</f>
        <v>0</v>
      </c>
      <c r="AB195" s="27">
        <f>'S2 Maquette'!I213*1.5</f>
        <v>0</v>
      </c>
      <c r="AC195" s="27">
        <f>'S3 Maquette'!I215*1.5</f>
        <v>0</v>
      </c>
      <c r="AD195" s="27">
        <f>'S4 Maquette'!I219*1.5</f>
        <v>0</v>
      </c>
    </row>
    <row r="196" spans="1:30" ht="13.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8"/>
      <c r="AA196" s="27">
        <f>'S1 Maquette'!I216*1.5</f>
        <v>0</v>
      </c>
      <c r="AB196" s="27">
        <f>'S2 Maquette'!I214*1.5</f>
        <v>0</v>
      </c>
      <c r="AC196" s="27">
        <f>'S3 Maquette'!I216*1.5</f>
        <v>0</v>
      </c>
      <c r="AD196" s="27">
        <f>'S4 Maquette'!I220*1.5</f>
        <v>0</v>
      </c>
    </row>
    <row r="197" spans="1:30" ht="13.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8"/>
      <c r="AA197" s="27">
        <f>'S1 Maquette'!I217*1.5</f>
        <v>0</v>
      </c>
      <c r="AB197" s="27">
        <f>'S2 Maquette'!I215*1.5</f>
        <v>0</v>
      </c>
      <c r="AC197" s="27">
        <f>'S3 Maquette'!I217*1.5</f>
        <v>0</v>
      </c>
      <c r="AD197" s="27">
        <f>'S4 Maquette'!I221*1.5</f>
        <v>0</v>
      </c>
    </row>
    <row r="198" spans="1:30" ht="13.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8"/>
      <c r="AA198" s="27">
        <f>'S1 Maquette'!I218*1.5</f>
        <v>0</v>
      </c>
      <c r="AB198" s="27">
        <f>'S2 Maquette'!I216*1.5</f>
        <v>0</v>
      </c>
      <c r="AC198" s="27">
        <f>'S3 Maquette'!I218*1.5</f>
        <v>0</v>
      </c>
      <c r="AD198" s="27">
        <f>'S4 Maquette'!I222*1.5</f>
        <v>0</v>
      </c>
    </row>
    <row r="199" spans="1:30" ht="13.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8"/>
      <c r="AA199" s="27">
        <f>'S1 Maquette'!I219*1.5</f>
        <v>0</v>
      </c>
      <c r="AB199" s="27">
        <f>'S2 Maquette'!I217*1.5</f>
        <v>0</v>
      </c>
      <c r="AC199" s="27">
        <f>'S3 Maquette'!I219*1.5</f>
        <v>0</v>
      </c>
      <c r="AD199" s="27">
        <f>'S4 Maquette'!I223*1.5</f>
        <v>0</v>
      </c>
    </row>
    <row r="200" spans="1:30" ht="13.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8"/>
      <c r="AA200" s="27">
        <f>'S1 Maquette'!I220*1.5</f>
        <v>0</v>
      </c>
      <c r="AB200" s="27">
        <f>'S2 Maquette'!I218*1.5</f>
        <v>0</v>
      </c>
      <c r="AC200" s="27">
        <f>'S3 Maquette'!I220*1.5</f>
        <v>0</v>
      </c>
      <c r="AD200" s="27">
        <f>'S4 Maquette'!I224*1.5</f>
        <v>0</v>
      </c>
    </row>
    <row r="201" spans="1:30" ht="13.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8"/>
      <c r="AA201" s="27">
        <f>'S1 Maquette'!I221*1.5</f>
        <v>0</v>
      </c>
      <c r="AB201" s="27">
        <f>'S2 Maquette'!I219*1.5</f>
        <v>0</v>
      </c>
      <c r="AC201" s="27">
        <f>'S3 Maquette'!I221*1.5</f>
        <v>0</v>
      </c>
      <c r="AD201" s="27">
        <f>'S4 Maquette'!I225*1.5</f>
        <v>0</v>
      </c>
    </row>
    <row r="202" spans="1:30" ht="13.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8"/>
      <c r="AA202" s="27">
        <f>'S1 Maquette'!I222*1.5</f>
        <v>0</v>
      </c>
      <c r="AB202" s="27">
        <f>'S2 Maquette'!I220*1.5</f>
        <v>0</v>
      </c>
      <c r="AC202" s="27">
        <f>'S3 Maquette'!I222*1.5</f>
        <v>0</v>
      </c>
      <c r="AD202" s="27">
        <f>'S4 Maquette'!I226*1.5</f>
        <v>0</v>
      </c>
    </row>
    <row r="203" spans="1:30" ht="13.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8"/>
      <c r="AA203" s="27">
        <f>'S1 Maquette'!I223*1.5</f>
        <v>0</v>
      </c>
      <c r="AB203" s="27">
        <f>'S2 Maquette'!I221*1.5</f>
        <v>0</v>
      </c>
      <c r="AC203" s="27">
        <f>'S3 Maquette'!I223*1.5</f>
        <v>0</v>
      </c>
      <c r="AD203" s="27">
        <f>'S4 Maquette'!I227*1.5</f>
        <v>0</v>
      </c>
    </row>
    <row r="204" spans="1:30" ht="13.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8"/>
      <c r="AA204" s="27">
        <f>'S1 Maquette'!I224*1.5</f>
        <v>0</v>
      </c>
      <c r="AB204" s="27">
        <f>'S2 Maquette'!I222*1.5</f>
        <v>0</v>
      </c>
      <c r="AC204" s="27">
        <f>'S3 Maquette'!I224*1.5</f>
        <v>0</v>
      </c>
      <c r="AD204" s="27">
        <f>'S4 Maquette'!I228*1.5</f>
        <v>0</v>
      </c>
    </row>
    <row r="205" spans="1:30" ht="13.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8"/>
      <c r="AA205" s="27">
        <f>'S1 Maquette'!I225*1.5</f>
        <v>0</v>
      </c>
      <c r="AB205" s="27">
        <f>'S2 Maquette'!I223*1.5</f>
        <v>0</v>
      </c>
      <c r="AC205" s="27">
        <f>'S3 Maquette'!I225*1.5</f>
        <v>0</v>
      </c>
      <c r="AD205" s="27">
        <f>'S4 Maquette'!I229*1.5</f>
        <v>0</v>
      </c>
    </row>
    <row r="206" spans="1:30" ht="13.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8"/>
      <c r="AA206" s="27">
        <f>'S1 Maquette'!I226*1.5</f>
        <v>0</v>
      </c>
      <c r="AB206" s="27">
        <f>'S2 Maquette'!I224*1.5</f>
        <v>0</v>
      </c>
      <c r="AC206" s="27">
        <f>'S3 Maquette'!I226*1.5</f>
        <v>0</v>
      </c>
      <c r="AD206" s="27">
        <f>'S4 Maquette'!I230*1.5</f>
        <v>0</v>
      </c>
    </row>
    <row r="207" spans="1:30" ht="13.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8"/>
      <c r="AA207" s="27">
        <f>'S1 Maquette'!I227*1.5</f>
        <v>0</v>
      </c>
      <c r="AB207" s="27">
        <f>'S2 Maquette'!I225*1.5</f>
        <v>0</v>
      </c>
      <c r="AC207" s="27">
        <f>'S3 Maquette'!I227*1.5</f>
        <v>0</v>
      </c>
      <c r="AD207" s="27">
        <f>'S4 Maquette'!I231*1.5</f>
        <v>0</v>
      </c>
    </row>
    <row r="208" spans="1:30" ht="13.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8"/>
      <c r="AA208" s="27">
        <f>'S1 Maquette'!I228*1.5</f>
        <v>0</v>
      </c>
      <c r="AB208" s="27">
        <f>'S2 Maquette'!I226*1.5</f>
        <v>0</v>
      </c>
      <c r="AC208" s="27">
        <f>'S3 Maquette'!I228*1.5</f>
        <v>0</v>
      </c>
      <c r="AD208" s="27">
        <f>'S4 Maquette'!I232*1.5</f>
        <v>0</v>
      </c>
    </row>
    <row r="209" spans="1:30" ht="13.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8"/>
      <c r="AA209" s="27">
        <f>'S1 Maquette'!I229*1.5</f>
        <v>0</v>
      </c>
      <c r="AB209" s="27">
        <f>'S2 Maquette'!I227*1.5</f>
        <v>0</v>
      </c>
      <c r="AC209" s="27">
        <f>'S3 Maquette'!I229*1.5</f>
        <v>0</v>
      </c>
      <c r="AD209" s="27">
        <f>'S4 Maquette'!I233*1.5</f>
        <v>0</v>
      </c>
    </row>
    <row r="210" spans="1:30" ht="13.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8"/>
      <c r="AA210" s="27">
        <f>'S1 Maquette'!I230*1.5</f>
        <v>0</v>
      </c>
      <c r="AB210" s="27">
        <f>'S2 Maquette'!I228*1.5</f>
        <v>0</v>
      </c>
      <c r="AC210" s="27">
        <f>'S3 Maquette'!I230*1.5</f>
        <v>0</v>
      </c>
      <c r="AD210" s="27">
        <f>'S4 Maquette'!I234*1.5</f>
        <v>0</v>
      </c>
    </row>
    <row r="211" spans="1:30" ht="13.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8"/>
      <c r="AA211" s="27">
        <f>'S1 Maquette'!I231*1.5</f>
        <v>0</v>
      </c>
      <c r="AB211" s="27">
        <f>'S2 Maquette'!I229*1.5</f>
        <v>0</v>
      </c>
      <c r="AC211" s="27">
        <f>'S3 Maquette'!I231*1.5</f>
        <v>0</v>
      </c>
      <c r="AD211" s="27">
        <f>'S4 Maquette'!I235*1.5</f>
        <v>0</v>
      </c>
    </row>
    <row r="212" spans="1:30" ht="13.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8"/>
      <c r="AA212" s="27">
        <f>'S1 Maquette'!I232*1.5</f>
        <v>0</v>
      </c>
      <c r="AB212" s="27">
        <f>'S2 Maquette'!I230*1.5</f>
        <v>0</v>
      </c>
      <c r="AC212" s="27">
        <f>'S3 Maquette'!I232*1.5</f>
        <v>0</v>
      </c>
      <c r="AD212" s="27">
        <f>'S4 Maquette'!I236*1.5</f>
        <v>0</v>
      </c>
    </row>
    <row r="213" spans="1:30" ht="13.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8"/>
      <c r="AA213" s="27">
        <f>'S1 Maquette'!I233*1.5</f>
        <v>0</v>
      </c>
      <c r="AB213" s="27">
        <f>'S2 Maquette'!I231*1.5</f>
        <v>0</v>
      </c>
      <c r="AC213" s="27">
        <f>'S3 Maquette'!I233*1.5</f>
        <v>0</v>
      </c>
      <c r="AD213" s="27">
        <f>'S4 Maquette'!I237*1.5</f>
        <v>0</v>
      </c>
    </row>
    <row r="214" spans="1:30" ht="13.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8"/>
      <c r="AA214" s="27">
        <f>'S1 Maquette'!I234*1.5</f>
        <v>0</v>
      </c>
      <c r="AB214" s="27">
        <f>'S2 Maquette'!I232*1.5</f>
        <v>0</v>
      </c>
      <c r="AC214" s="27">
        <f>'S3 Maquette'!I234*1.5</f>
        <v>0</v>
      </c>
      <c r="AD214" s="27">
        <f>'S4 Maquette'!I238*1.5</f>
        <v>0</v>
      </c>
    </row>
    <row r="215" spans="1:30" ht="13.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8"/>
      <c r="AA215" s="27">
        <f>'S1 Maquette'!I235*1.5</f>
        <v>0</v>
      </c>
      <c r="AB215" s="27">
        <f>'S2 Maquette'!I233*1.5</f>
        <v>0</v>
      </c>
      <c r="AC215" s="27">
        <f>'S3 Maquette'!I235*1.5</f>
        <v>0</v>
      </c>
      <c r="AD215" s="27">
        <f>'S4 Maquette'!I239*1.5</f>
        <v>0</v>
      </c>
    </row>
    <row r="216" spans="1:30" ht="13.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8"/>
      <c r="AA216" s="27">
        <f>'S1 Maquette'!I236*1.5</f>
        <v>0</v>
      </c>
      <c r="AB216" s="27">
        <f>'S2 Maquette'!I234*1.5</f>
        <v>0</v>
      </c>
      <c r="AC216" s="27">
        <f>'S3 Maquette'!I236*1.5</f>
        <v>0</v>
      </c>
      <c r="AD216" s="27">
        <f>'S4 Maquette'!I240*1.5</f>
        <v>0</v>
      </c>
    </row>
    <row r="217" spans="1:30" ht="13.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8"/>
      <c r="AA217" s="27">
        <f>'S1 Maquette'!I237*1.5</f>
        <v>0</v>
      </c>
      <c r="AB217" s="27">
        <f>'S2 Maquette'!I235*1.5</f>
        <v>0</v>
      </c>
      <c r="AC217" s="27">
        <f>'S3 Maquette'!I237*1.5</f>
        <v>0</v>
      </c>
      <c r="AD217" s="27">
        <f>'S4 Maquette'!I241*1.5</f>
        <v>0</v>
      </c>
    </row>
    <row r="218" spans="1:30" ht="13.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8"/>
      <c r="AA218" s="27">
        <f>'S1 Maquette'!I238*1.5</f>
        <v>0</v>
      </c>
      <c r="AB218" s="27">
        <f>'S2 Maquette'!I236*1.5</f>
        <v>0</v>
      </c>
      <c r="AC218" s="27">
        <f>'S3 Maquette'!I238*1.5</f>
        <v>0</v>
      </c>
      <c r="AD218" s="27">
        <f>'S4 Maquette'!I242*1.5</f>
        <v>0</v>
      </c>
    </row>
    <row r="219" spans="1:30" ht="13.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8"/>
      <c r="AA219" s="27">
        <f>'S1 Maquette'!I239*1.5</f>
        <v>0</v>
      </c>
      <c r="AB219" s="27">
        <f>'S2 Maquette'!I237*1.5</f>
        <v>0</v>
      </c>
      <c r="AC219" s="27">
        <f>'S3 Maquette'!I239*1.5</f>
        <v>0</v>
      </c>
      <c r="AD219" s="27">
        <f>'S4 Maquette'!I243*1.5</f>
        <v>0</v>
      </c>
    </row>
    <row r="220" spans="1:30" ht="13.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8"/>
      <c r="AA220" s="27">
        <f>'S1 Maquette'!I240*1.5</f>
        <v>0</v>
      </c>
      <c r="AB220" s="27">
        <f>'S2 Maquette'!I238*1.5</f>
        <v>0</v>
      </c>
      <c r="AC220" s="27">
        <f>'S3 Maquette'!I240*1.5</f>
        <v>0</v>
      </c>
      <c r="AD220" s="27">
        <f>'S4 Maquette'!I244*1.5</f>
        <v>0</v>
      </c>
    </row>
    <row r="221" spans="1:30" ht="13.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8"/>
      <c r="AA221" s="27">
        <f>'S1 Maquette'!I241*1.5</f>
        <v>0</v>
      </c>
      <c r="AB221" s="27">
        <f>'S2 Maquette'!I239*1.5</f>
        <v>0</v>
      </c>
      <c r="AC221" s="27">
        <f>'S3 Maquette'!I241*1.5</f>
        <v>0</v>
      </c>
      <c r="AD221" s="27">
        <f>'S4 Maquette'!I245*1.5</f>
        <v>0</v>
      </c>
    </row>
    <row r="222" spans="1:30" ht="13.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8"/>
      <c r="AA222" s="27">
        <f>'S1 Maquette'!I242*1.5</f>
        <v>0</v>
      </c>
      <c r="AB222" s="27">
        <f>'S2 Maquette'!I240*1.5</f>
        <v>0</v>
      </c>
      <c r="AC222" s="27">
        <f>'S3 Maquette'!I242*1.5</f>
        <v>0</v>
      </c>
      <c r="AD222" s="27">
        <f>'S4 Maquette'!I246*1.5</f>
        <v>0</v>
      </c>
    </row>
    <row r="223" spans="1:30" ht="13.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8"/>
      <c r="AA223" s="27">
        <f>'S1 Maquette'!I243*1.5</f>
        <v>0</v>
      </c>
      <c r="AB223" s="27">
        <f>'S2 Maquette'!I241*1.5</f>
        <v>0</v>
      </c>
      <c r="AC223" s="27">
        <f>'S3 Maquette'!I243*1.5</f>
        <v>0</v>
      </c>
      <c r="AD223" s="27">
        <f>'S4 Maquette'!I247*1.5</f>
        <v>0</v>
      </c>
    </row>
    <row r="224" spans="1:30" ht="13.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8"/>
      <c r="AA224" s="27">
        <f>'S1 Maquette'!I244*1.5</f>
        <v>0</v>
      </c>
      <c r="AB224" s="27">
        <f>'S2 Maquette'!I242*1.5</f>
        <v>0</v>
      </c>
      <c r="AC224" s="27">
        <f>'S3 Maquette'!I244*1.5</f>
        <v>0</v>
      </c>
      <c r="AD224" s="27">
        <f>'S4 Maquette'!I248*1.5</f>
        <v>0</v>
      </c>
    </row>
    <row r="225" spans="1:30" ht="13.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8"/>
      <c r="AA225" s="27">
        <f>'S1 Maquette'!I245*1.5</f>
        <v>0</v>
      </c>
      <c r="AB225" s="27">
        <f>'S2 Maquette'!I243*1.5</f>
        <v>0</v>
      </c>
      <c r="AC225" s="27">
        <f>'S3 Maquette'!I245*1.5</f>
        <v>0</v>
      </c>
      <c r="AD225" s="27">
        <f>'S4 Maquette'!I249*1.5</f>
        <v>0</v>
      </c>
    </row>
    <row r="226" spans="1:30" ht="13.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8"/>
      <c r="AA226" s="27">
        <f>'S1 Maquette'!I246*1.5</f>
        <v>0</v>
      </c>
      <c r="AB226" s="27">
        <f>'S2 Maquette'!I244*1.5</f>
        <v>0</v>
      </c>
      <c r="AC226" s="27">
        <f>'S3 Maquette'!I246*1.5</f>
        <v>0</v>
      </c>
      <c r="AD226" s="27">
        <f>'S4 Maquette'!I250*1.5</f>
        <v>0</v>
      </c>
    </row>
    <row r="227" spans="1:30" ht="13.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8"/>
      <c r="AA227" s="27">
        <f>'S1 Maquette'!I247*1.5</f>
        <v>0</v>
      </c>
      <c r="AB227" s="27">
        <f>'S2 Maquette'!I245*1.5</f>
        <v>0</v>
      </c>
      <c r="AC227" s="27">
        <f>'S3 Maquette'!I247*1.5</f>
        <v>0</v>
      </c>
      <c r="AD227" s="27">
        <f>'S4 Maquette'!I251*1.5</f>
        <v>0</v>
      </c>
    </row>
    <row r="228" spans="1:30" ht="13.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8"/>
      <c r="AA228" s="27">
        <f>'S1 Maquette'!I248*1.5</f>
        <v>0</v>
      </c>
      <c r="AB228" s="27">
        <f>'S2 Maquette'!I246*1.5</f>
        <v>0</v>
      </c>
      <c r="AC228" s="27">
        <f>'S3 Maquette'!I248*1.5</f>
        <v>0</v>
      </c>
      <c r="AD228" s="27">
        <f>'S4 Maquette'!I252*1.5</f>
        <v>0</v>
      </c>
    </row>
    <row r="229" spans="1:30" ht="13.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8"/>
      <c r="AA229" s="27">
        <f>'S1 Maquette'!I249*1.5</f>
        <v>0</v>
      </c>
      <c r="AB229" s="27">
        <f>'S2 Maquette'!I247*1.5</f>
        <v>0</v>
      </c>
      <c r="AC229" s="27">
        <f>'S3 Maquette'!I249*1.5</f>
        <v>0</v>
      </c>
      <c r="AD229" s="27">
        <f>'S4 Maquette'!I253*1.5</f>
        <v>0</v>
      </c>
    </row>
    <row r="230" spans="1:30" ht="13.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8"/>
      <c r="AA230" s="27">
        <f>'S1 Maquette'!I250*1.5</f>
        <v>0</v>
      </c>
      <c r="AB230" s="27">
        <f>'S2 Maquette'!I248*1.5</f>
        <v>0</v>
      </c>
      <c r="AC230" s="27">
        <f>'S3 Maquette'!I250*1.5</f>
        <v>0</v>
      </c>
      <c r="AD230" s="27">
        <f>'S4 Maquette'!I254*1.5</f>
        <v>0</v>
      </c>
    </row>
    <row r="231" spans="1:30" ht="13.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8"/>
      <c r="AA231" s="27">
        <f>'S1 Maquette'!I251*1.5</f>
        <v>0</v>
      </c>
      <c r="AB231" s="27">
        <f>'S2 Maquette'!I249*1.5</f>
        <v>0</v>
      </c>
      <c r="AC231" s="27">
        <f>'S3 Maquette'!I251*1.5</f>
        <v>0</v>
      </c>
      <c r="AD231" s="27">
        <f>'S4 Maquette'!I255*1.5</f>
        <v>0</v>
      </c>
    </row>
    <row r="232" spans="1:30" ht="13.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8"/>
      <c r="AA232" s="27">
        <f>'S1 Maquette'!I252*1.5</f>
        <v>0</v>
      </c>
      <c r="AB232" s="27">
        <f>'S2 Maquette'!I250*1.5</f>
        <v>0</v>
      </c>
      <c r="AC232" s="27">
        <f>'S3 Maquette'!I252*1.5</f>
        <v>0</v>
      </c>
      <c r="AD232" s="27">
        <f>'S4 Maquette'!I256*1.5</f>
        <v>0</v>
      </c>
    </row>
    <row r="233" spans="1:30" ht="13.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8"/>
      <c r="AA233" s="27">
        <f>'S1 Maquette'!I253*1.5</f>
        <v>0</v>
      </c>
      <c r="AB233" s="27">
        <f>'S2 Maquette'!I251*1.5</f>
        <v>0</v>
      </c>
      <c r="AC233" s="27">
        <f>'S3 Maquette'!I253*1.5</f>
        <v>0</v>
      </c>
      <c r="AD233" s="27">
        <f>'S4 Maquette'!I257*1.5</f>
        <v>0</v>
      </c>
    </row>
    <row r="234" spans="1:30" ht="13.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8"/>
      <c r="AA234" s="27">
        <f>'S1 Maquette'!I254*1.5</f>
        <v>0</v>
      </c>
      <c r="AB234" s="27">
        <f>'S2 Maquette'!I252*1.5</f>
        <v>0</v>
      </c>
      <c r="AC234" s="27">
        <f>'S3 Maquette'!I254*1.5</f>
        <v>0</v>
      </c>
      <c r="AD234" s="27">
        <f>'S4 Maquette'!I258*1.5</f>
        <v>0</v>
      </c>
    </row>
    <row r="235" spans="1:30" ht="13.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8"/>
      <c r="AA235" s="27">
        <f>'S1 Maquette'!I255*1.5</f>
        <v>0</v>
      </c>
      <c r="AB235" s="27">
        <f>'S2 Maquette'!I253*1.5</f>
        <v>0</v>
      </c>
      <c r="AC235" s="27">
        <f>'S3 Maquette'!I255*1.5</f>
        <v>0</v>
      </c>
      <c r="AD235" s="27">
        <f>'S4 Maquette'!I259*1.5</f>
        <v>0</v>
      </c>
    </row>
    <row r="236" spans="1:30" ht="13.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8"/>
      <c r="AA236" s="27">
        <f>'S1 Maquette'!I256*1.5</f>
        <v>0</v>
      </c>
      <c r="AB236" s="27">
        <f>'S2 Maquette'!I254*1.5</f>
        <v>0</v>
      </c>
      <c r="AC236" s="27">
        <f>'S3 Maquette'!I256*1.5</f>
        <v>0</v>
      </c>
      <c r="AD236" s="27">
        <f>'S4 Maquette'!I260*1.5</f>
        <v>0</v>
      </c>
    </row>
    <row r="237" spans="1:30" ht="13.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8"/>
      <c r="AA237" s="27">
        <f>'S1 Maquette'!I257*1.5</f>
        <v>0</v>
      </c>
      <c r="AB237" s="27">
        <f>'S2 Maquette'!I255*1.5</f>
        <v>0</v>
      </c>
      <c r="AC237" s="27">
        <f>'S3 Maquette'!I257*1.5</f>
        <v>0</v>
      </c>
      <c r="AD237" s="27">
        <f>'S4 Maquette'!I261*1.5</f>
        <v>0</v>
      </c>
    </row>
    <row r="238" spans="1:30" ht="13.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8"/>
      <c r="AA238" s="27">
        <f>'S1 Maquette'!I258*1.5</f>
        <v>0</v>
      </c>
      <c r="AB238" s="27">
        <f>'S2 Maquette'!I256*1.5</f>
        <v>0</v>
      </c>
      <c r="AC238" s="27">
        <f>'S3 Maquette'!I258*1.5</f>
        <v>0</v>
      </c>
      <c r="AD238" s="27">
        <f>'S4 Maquette'!I262*1.5</f>
        <v>0</v>
      </c>
    </row>
    <row r="239" spans="1:30" ht="13.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8"/>
      <c r="AA239" s="27">
        <f>'S1 Maquette'!I259*1.5</f>
        <v>0</v>
      </c>
      <c r="AB239" s="27">
        <f>'S2 Maquette'!I257*1.5</f>
        <v>0</v>
      </c>
      <c r="AC239" s="27">
        <f>'S3 Maquette'!I259*1.5</f>
        <v>0</v>
      </c>
      <c r="AD239" s="27">
        <f>'S4 Maquette'!I263*1.5</f>
        <v>0</v>
      </c>
    </row>
    <row r="240" spans="1:30" ht="13.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8"/>
      <c r="AA240" s="27">
        <f>'S1 Maquette'!I260*1.5</f>
        <v>0</v>
      </c>
      <c r="AB240" s="27">
        <f>'S2 Maquette'!I258*1.5</f>
        <v>0</v>
      </c>
      <c r="AC240" s="27">
        <f>'S3 Maquette'!I260*1.5</f>
        <v>0</v>
      </c>
      <c r="AD240" s="27">
        <f>'S4 Maquette'!I264*1.5</f>
        <v>0</v>
      </c>
    </row>
    <row r="241" spans="1:30" ht="13.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8"/>
      <c r="AA241" s="27">
        <f>'S1 Maquette'!I261*1.5</f>
        <v>0</v>
      </c>
      <c r="AB241" s="27">
        <f>'S2 Maquette'!I259*1.5</f>
        <v>0</v>
      </c>
      <c r="AC241" s="27">
        <f>'S3 Maquette'!I261*1.5</f>
        <v>0</v>
      </c>
      <c r="AD241" s="27">
        <f>'S4 Maquette'!I265*1.5</f>
        <v>0</v>
      </c>
    </row>
    <row r="242" spans="1:30" ht="13.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8"/>
      <c r="AA242" s="27">
        <f>'S1 Maquette'!I262*1.5</f>
        <v>0</v>
      </c>
      <c r="AB242" s="27">
        <f>'S2 Maquette'!I260*1.5</f>
        <v>0</v>
      </c>
      <c r="AC242" s="27">
        <f>'S3 Maquette'!I262*1.5</f>
        <v>0</v>
      </c>
      <c r="AD242" s="27">
        <f>'S4 Maquette'!I266*1.5</f>
        <v>0</v>
      </c>
    </row>
    <row r="243" spans="1:30" ht="13.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8"/>
      <c r="AA243" s="27">
        <f>'S1 Maquette'!I263*1.5</f>
        <v>0</v>
      </c>
      <c r="AB243" s="27">
        <f>'S2 Maquette'!I261*1.5</f>
        <v>0</v>
      </c>
      <c r="AC243" s="27">
        <f>'S3 Maquette'!I263*1.5</f>
        <v>0</v>
      </c>
      <c r="AD243" s="27">
        <f>'S4 Maquette'!I267*1.5</f>
        <v>0</v>
      </c>
    </row>
    <row r="244" spans="1:30" ht="13.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8"/>
      <c r="AA244" s="27">
        <f>'S1 Maquette'!I264*1.5</f>
        <v>0</v>
      </c>
      <c r="AB244" s="27">
        <f>'S2 Maquette'!I262*1.5</f>
        <v>0</v>
      </c>
      <c r="AC244" s="27">
        <f>'S3 Maquette'!I264*1.5</f>
        <v>0</v>
      </c>
      <c r="AD244" s="27">
        <f>'S4 Maquette'!I268*1.5</f>
        <v>0</v>
      </c>
    </row>
    <row r="245" spans="1:30" ht="13.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8"/>
      <c r="AA245" s="27">
        <f>'S1 Maquette'!I265*1.5</f>
        <v>0</v>
      </c>
      <c r="AB245" s="27">
        <f>'S2 Maquette'!I263*1.5</f>
        <v>0</v>
      </c>
      <c r="AC245" s="27">
        <f>'S3 Maquette'!I265*1.5</f>
        <v>0</v>
      </c>
      <c r="AD245" s="27">
        <f>'S4 Maquette'!I269*1.5</f>
        <v>0</v>
      </c>
    </row>
    <row r="246" spans="1:30" ht="13.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8"/>
      <c r="AA246" s="27">
        <f>'S1 Maquette'!I266*1.5</f>
        <v>0</v>
      </c>
      <c r="AB246" s="27">
        <f>'S2 Maquette'!I264*1.5</f>
        <v>0</v>
      </c>
      <c r="AC246" s="27">
        <f>'S3 Maquette'!I266*1.5</f>
        <v>0</v>
      </c>
      <c r="AD246" s="27">
        <f>'S4 Maquette'!I270*1.5</f>
        <v>0</v>
      </c>
    </row>
    <row r="247" spans="1:30" ht="13.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8"/>
      <c r="AA247" s="27">
        <f>'S1 Maquette'!I267*1.5</f>
        <v>0</v>
      </c>
      <c r="AB247" s="27">
        <f>'S2 Maquette'!I265*1.5</f>
        <v>0</v>
      </c>
      <c r="AC247" s="27">
        <f>'S3 Maquette'!I267*1.5</f>
        <v>0</v>
      </c>
      <c r="AD247" s="27">
        <f>'S4 Maquette'!I271*1.5</f>
        <v>0</v>
      </c>
    </row>
    <row r="248" spans="1:30" ht="13.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8"/>
      <c r="AA248" s="27">
        <f>'S1 Maquette'!I268*1.5</f>
        <v>0</v>
      </c>
      <c r="AB248" s="27">
        <f>'S2 Maquette'!I266*1.5</f>
        <v>0</v>
      </c>
      <c r="AC248" s="27">
        <f>'S3 Maquette'!I268*1.5</f>
        <v>0</v>
      </c>
      <c r="AD248" s="27">
        <f>'S4 Maquette'!I272*1.5</f>
        <v>0</v>
      </c>
    </row>
    <row r="249" spans="1:30" ht="13.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8"/>
      <c r="AA249" s="27">
        <f>'S1 Maquette'!I269*1.5</f>
        <v>0</v>
      </c>
      <c r="AB249" s="27">
        <f>'S2 Maquette'!I267*1.5</f>
        <v>0</v>
      </c>
      <c r="AC249" s="27">
        <f>'S3 Maquette'!I269*1.5</f>
        <v>0</v>
      </c>
      <c r="AD249" s="27">
        <f>'S4 Maquette'!I273*1.5</f>
        <v>0</v>
      </c>
    </row>
    <row r="250" spans="1:30" ht="13.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8"/>
      <c r="AA250" s="27">
        <f>'S1 Maquette'!I270*1.5</f>
        <v>0</v>
      </c>
      <c r="AB250" s="27">
        <f>'S2 Maquette'!I268*1.5</f>
        <v>0</v>
      </c>
      <c r="AC250" s="27">
        <f>'S3 Maquette'!I270*1.5</f>
        <v>0</v>
      </c>
      <c r="AD250" s="27">
        <f>'S4 Maquette'!I274*1.5</f>
        <v>0</v>
      </c>
    </row>
    <row r="251" spans="1:30" ht="13.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8"/>
      <c r="AA251" s="27">
        <f>'S1 Maquette'!I271*1.5</f>
        <v>0</v>
      </c>
      <c r="AB251" s="27">
        <f>'S2 Maquette'!I269*1.5</f>
        <v>0</v>
      </c>
      <c r="AC251" s="27">
        <f>'S3 Maquette'!I271*1.5</f>
        <v>0</v>
      </c>
      <c r="AD251" s="27">
        <f>'S4 Maquette'!I275*1.5</f>
        <v>0</v>
      </c>
    </row>
    <row r="252" spans="1:30" ht="13.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8"/>
      <c r="AA252" s="27">
        <f>'S1 Maquette'!I272*1.5</f>
        <v>0</v>
      </c>
      <c r="AB252" s="27">
        <f>'S2 Maquette'!I270*1.5</f>
        <v>0</v>
      </c>
      <c r="AC252" s="27">
        <f>'S3 Maquette'!I272*1.5</f>
        <v>0</v>
      </c>
      <c r="AD252" s="27">
        <f>'S4 Maquette'!I276*1.5</f>
        <v>0</v>
      </c>
    </row>
    <row r="253" spans="1:30" ht="13.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8"/>
      <c r="AA253" s="27">
        <f>'S1 Maquette'!I273*1.5</f>
        <v>0</v>
      </c>
      <c r="AB253" s="27">
        <f>'S2 Maquette'!I271*1.5</f>
        <v>0</v>
      </c>
      <c r="AC253" s="27">
        <f>'S3 Maquette'!I273*1.5</f>
        <v>0</v>
      </c>
      <c r="AD253" s="27">
        <f>'S4 Maquette'!I277*1.5</f>
        <v>0</v>
      </c>
    </row>
    <row r="254" spans="1:30" ht="13.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8"/>
      <c r="AA254" s="27">
        <f>'S1 Maquette'!I274*1.5</f>
        <v>0</v>
      </c>
      <c r="AB254" s="27">
        <f>'S2 Maquette'!I272*1.5</f>
        <v>0</v>
      </c>
      <c r="AC254" s="27">
        <f>'S3 Maquette'!I274*1.5</f>
        <v>0</v>
      </c>
      <c r="AD254" s="27">
        <f>'S4 Maquette'!I278*1.5</f>
        <v>0</v>
      </c>
    </row>
    <row r="255" spans="1:30" ht="13.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8"/>
      <c r="AA255" s="27">
        <f>'S1 Maquette'!I275*1.5</f>
        <v>0</v>
      </c>
      <c r="AB255" s="27">
        <f>'S2 Maquette'!I273*1.5</f>
        <v>0</v>
      </c>
      <c r="AC255" s="27">
        <f>'S3 Maquette'!I275*1.5</f>
        <v>0</v>
      </c>
      <c r="AD255" s="27">
        <f>'S4 Maquette'!I279*1.5</f>
        <v>0</v>
      </c>
    </row>
    <row r="256" spans="1:30" ht="13.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8"/>
      <c r="AA256" s="27">
        <f>'S1 Maquette'!I276*1.5</f>
        <v>0</v>
      </c>
      <c r="AB256" s="27">
        <f>'S2 Maquette'!I274*1.5</f>
        <v>0</v>
      </c>
      <c r="AC256" s="27">
        <f>'S3 Maquette'!I276*1.5</f>
        <v>0</v>
      </c>
      <c r="AD256" s="27">
        <f>'S4 Maquette'!I280*1.5</f>
        <v>0</v>
      </c>
    </row>
    <row r="257" spans="1:30" ht="13.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8"/>
      <c r="AA257" s="27">
        <f>'S1 Maquette'!I277*1.5</f>
        <v>0</v>
      </c>
      <c r="AB257" s="27">
        <f>'S2 Maquette'!I275*1.5</f>
        <v>0</v>
      </c>
      <c r="AC257" s="27">
        <f>'S3 Maquette'!I277*1.5</f>
        <v>0</v>
      </c>
      <c r="AD257" s="27">
        <f>'S4 Maquette'!I281*1.5</f>
        <v>0</v>
      </c>
    </row>
    <row r="258" spans="1:30" ht="13.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8"/>
      <c r="AA258" s="27">
        <f>'S1 Maquette'!I278*1.5</f>
        <v>0</v>
      </c>
      <c r="AB258" s="27">
        <f>'S2 Maquette'!I276*1.5</f>
        <v>0</v>
      </c>
      <c r="AC258" s="27">
        <f>'S3 Maquette'!I278*1.5</f>
        <v>0</v>
      </c>
      <c r="AD258" s="27">
        <f>'S4 Maquette'!I282*1.5</f>
        <v>0</v>
      </c>
    </row>
    <row r="259" spans="1:30" ht="13.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8"/>
      <c r="AA259" s="27">
        <f>'S1 Maquette'!I279*1.5</f>
        <v>0</v>
      </c>
      <c r="AB259" s="27">
        <f>'S2 Maquette'!I277*1.5</f>
        <v>0</v>
      </c>
      <c r="AC259" s="27">
        <f>'S3 Maquette'!I279*1.5</f>
        <v>0</v>
      </c>
      <c r="AD259" s="27">
        <f>'S4 Maquette'!I283*1.5</f>
        <v>0</v>
      </c>
    </row>
    <row r="260" spans="1:30" ht="13.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8"/>
      <c r="AA260" s="27">
        <f>'S1 Maquette'!I280*1.5</f>
        <v>0</v>
      </c>
      <c r="AB260" s="27">
        <f>'S2 Maquette'!I278*1.5</f>
        <v>0</v>
      </c>
      <c r="AC260" s="27">
        <f>'S3 Maquette'!I280*1.5</f>
        <v>0</v>
      </c>
      <c r="AD260" s="27">
        <f>'S4 Maquette'!I284*1.5</f>
        <v>0</v>
      </c>
    </row>
    <row r="261" spans="1:30" ht="13.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8"/>
      <c r="AA261" s="27">
        <f>'S1 Maquette'!I281*1.5</f>
        <v>0</v>
      </c>
      <c r="AB261" s="27">
        <f>'S2 Maquette'!I279*1.5</f>
        <v>0</v>
      </c>
      <c r="AC261" s="27">
        <f>'S3 Maquette'!I281*1.5</f>
        <v>0</v>
      </c>
      <c r="AD261" s="27">
        <f>'S4 Maquette'!I285*1.5</f>
        <v>0</v>
      </c>
    </row>
    <row r="262" spans="1:30" ht="13.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8"/>
      <c r="AA262" s="27">
        <f>'S1 Maquette'!I282*1.5</f>
        <v>0</v>
      </c>
      <c r="AB262" s="27">
        <f>'S2 Maquette'!I280*1.5</f>
        <v>0</v>
      </c>
      <c r="AC262" s="27">
        <f>'S3 Maquette'!I282*1.5</f>
        <v>0</v>
      </c>
      <c r="AD262" s="27">
        <f>'S4 Maquette'!I286*1.5</f>
        <v>0</v>
      </c>
    </row>
    <row r="263" spans="1:30" ht="13.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8"/>
      <c r="AA263" s="27">
        <f>'S1 Maquette'!I283*1.5</f>
        <v>0</v>
      </c>
      <c r="AB263" s="27">
        <f>'S2 Maquette'!I281*1.5</f>
        <v>0</v>
      </c>
      <c r="AC263" s="27">
        <f>'S3 Maquette'!I283*1.5</f>
        <v>0</v>
      </c>
      <c r="AD263" s="27">
        <f>'S4 Maquette'!I287*1.5</f>
        <v>0</v>
      </c>
    </row>
    <row r="264" spans="1:30" ht="13.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8"/>
      <c r="AA264" s="27">
        <f>'S1 Maquette'!I284*1.5</f>
        <v>0</v>
      </c>
      <c r="AB264" s="27">
        <f>'S2 Maquette'!I282*1.5</f>
        <v>0</v>
      </c>
      <c r="AC264" s="27">
        <f>'S3 Maquette'!I284*1.5</f>
        <v>0</v>
      </c>
      <c r="AD264" s="27">
        <f>'S4 Maquette'!I288*1.5</f>
        <v>0</v>
      </c>
    </row>
    <row r="265" spans="1:30" ht="13.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8"/>
      <c r="AA265" s="27">
        <f>'S1 Maquette'!I285*1.5</f>
        <v>0</v>
      </c>
      <c r="AB265" s="27">
        <f>'S2 Maquette'!I283*1.5</f>
        <v>0</v>
      </c>
      <c r="AC265" s="27">
        <f>'S3 Maquette'!I285*1.5</f>
        <v>0</v>
      </c>
      <c r="AD265" s="27">
        <f>'S4 Maquette'!I289*1.5</f>
        <v>0</v>
      </c>
    </row>
    <row r="266" spans="1:30" ht="13.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8"/>
      <c r="AA266" s="27">
        <f>'S1 Maquette'!I286*1.5</f>
        <v>0</v>
      </c>
      <c r="AB266" s="27">
        <f>'S2 Maquette'!I284*1.5</f>
        <v>0</v>
      </c>
      <c r="AC266" s="27">
        <f>'S3 Maquette'!I286*1.5</f>
        <v>0</v>
      </c>
      <c r="AD266" s="27">
        <f>'S4 Maquette'!I290*1.5</f>
        <v>0</v>
      </c>
    </row>
    <row r="267" spans="1:30" ht="13.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8"/>
      <c r="AA267" s="27">
        <f>'S1 Maquette'!I287*1.5</f>
        <v>0</v>
      </c>
      <c r="AB267" s="27">
        <f>'S2 Maquette'!I285*1.5</f>
        <v>0</v>
      </c>
      <c r="AC267" s="27">
        <f>'S3 Maquette'!I287*1.5</f>
        <v>0</v>
      </c>
      <c r="AD267" s="27">
        <f>'S4 Maquette'!I291*1.5</f>
        <v>0</v>
      </c>
    </row>
    <row r="268" spans="1:30" ht="13.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8"/>
      <c r="AA268" s="27">
        <f>'S1 Maquette'!I288*1.5</f>
        <v>0</v>
      </c>
      <c r="AB268" s="27">
        <f>'S2 Maquette'!I286*1.5</f>
        <v>0</v>
      </c>
      <c r="AC268" s="27">
        <f>'S3 Maquette'!I288*1.5</f>
        <v>0</v>
      </c>
      <c r="AD268" s="27">
        <f>'S4 Maquette'!I292*1.5</f>
        <v>0</v>
      </c>
    </row>
    <row r="269" spans="1:30" ht="13.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8"/>
      <c r="AA269" s="27">
        <f>'S1 Maquette'!I289*1.5</f>
        <v>0</v>
      </c>
      <c r="AB269" s="27">
        <f>'S2 Maquette'!I287*1.5</f>
        <v>0</v>
      </c>
      <c r="AC269" s="27">
        <f>'S3 Maquette'!I289*1.5</f>
        <v>0</v>
      </c>
      <c r="AD269" s="27">
        <f>'S4 Maquette'!I293*1.5</f>
        <v>0</v>
      </c>
    </row>
    <row r="270" spans="1:30" ht="13.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8"/>
      <c r="AA270" s="27">
        <f>'S1 Maquette'!I290*1.5</f>
        <v>0</v>
      </c>
      <c r="AB270" s="27">
        <f>'S2 Maquette'!I288*1.5</f>
        <v>0</v>
      </c>
      <c r="AC270" s="27">
        <f>'S3 Maquette'!I290*1.5</f>
        <v>0</v>
      </c>
      <c r="AD270" s="27">
        <f>'S4 Maquette'!I294*1.5</f>
        <v>0</v>
      </c>
    </row>
    <row r="271" spans="1:30" ht="13.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8"/>
      <c r="AA271" s="27">
        <f>'S1 Maquette'!I291*1.5</f>
        <v>0</v>
      </c>
      <c r="AB271" s="27">
        <f>'S2 Maquette'!I289*1.5</f>
        <v>0</v>
      </c>
      <c r="AC271" s="27">
        <f>'S3 Maquette'!I291*1.5</f>
        <v>0</v>
      </c>
      <c r="AD271" s="27">
        <f>'S4 Maquette'!I295*1.5</f>
        <v>0</v>
      </c>
    </row>
    <row r="272" spans="1:30" ht="13.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8"/>
      <c r="AA272" s="27">
        <f>'S1 Maquette'!I292*1.5</f>
        <v>0</v>
      </c>
      <c r="AB272" s="27">
        <f>'S2 Maquette'!I290*1.5</f>
        <v>0</v>
      </c>
      <c r="AC272" s="27">
        <f>'S3 Maquette'!I292*1.5</f>
        <v>0</v>
      </c>
      <c r="AD272" s="27">
        <f>'S4 Maquette'!I296*1.5</f>
        <v>0</v>
      </c>
    </row>
    <row r="273" spans="1:30" ht="13.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8"/>
      <c r="AA273" s="27">
        <f>'S1 Maquette'!I293*1.5</f>
        <v>0</v>
      </c>
      <c r="AB273" s="27">
        <f>'S2 Maquette'!I291*1.5</f>
        <v>0</v>
      </c>
      <c r="AC273" s="27">
        <f>'S3 Maquette'!I293*1.5</f>
        <v>0</v>
      </c>
      <c r="AD273" s="27">
        <f>'S4 Maquette'!I297*1.5</f>
        <v>0</v>
      </c>
    </row>
    <row r="274" spans="1:30" ht="13.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8"/>
      <c r="AA274" s="27">
        <f>'S1 Maquette'!I294*1.5</f>
        <v>0</v>
      </c>
      <c r="AB274" s="27">
        <f>'S2 Maquette'!I292*1.5</f>
        <v>0</v>
      </c>
      <c r="AC274" s="27">
        <f>'S3 Maquette'!I294*1.5</f>
        <v>0</v>
      </c>
      <c r="AD274" s="27">
        <f>'S4 Maquette'!I298*1.5</f>
        <v>0</v>
      </c>
    </row>
    <row r="275" spans="1:30" ht="13.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8"/>
      <c r="AA275" s="27">
        <f>'S1 Maquette'!I295*1.5</f>
        <v>0</v>
      </c>
      <c r="AB275" s="27">
        <f>'S2 Maquette'!I293*1.5</f>
        <v>0</v>
      </c>
      <c r="AC275" s="27">
        <f>'S3 Maquette'!I295*1.5</f>
        <v>0</v>
      </c>
      <c r="AD275" s="27">
        <f>'S4 Maquette'!I299*1.5</f>
        <v>0</v>
      </c>
    </row>
    <row r="276" spans="1:30" ht="13.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8"/>
      <c r="AA276" s="27">
        <f>'S1 Maquette'!I296*1.5</f>
        <v>0</v>
      </c>
      <c r="AB276" s="27">
        <f>'S2 Maquette'!I294*1.5</f>
        <v>0</v>
      </c>
      <c r="AC276" s="27">
        <f>'S3 Maquette'!I296*1.5</f>
        <v>0</v>
      </c>
      <c r="AD276" s="27">
        <f>'S4 Maquette'!I300*1.5</f>
        <v>0</v>
      </c>
    </row>
    <row r="277" spans="1:30" ht="13.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8"/>
      <c r="AA277" s="27">
        <f>'S1 Maquette'!I297*1.5</f>
        <v>0</v>
      </c>
      <c r="AB277" s="27">
        <f>'S2 Maquette'!I295*1.5</f>
        <v>0</v>
      </c>
      <c r="AC277" s="27">
        <f>'S3 Maquette'!I297*1.5</f>
        <v>0</v>
      </c>
      <c r="AD277" s="27">
        <f>'S4 Maquette'!I301*1.5</f>
        <v>0</v>
      </c>
    </row>
    <row r="278" spans="1:30" ht="13.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8"/>
      <c r="AA278" s="27">
        <f>'S1 Maquette'!I298*1.5</f>
        <v>0</v>
      </c>
      <c r="AB278" s="27">
        <f>'S2 Maquette'!I296*1.5</f>
        <v>0</v>
      </c>
      <c r="AC278" s="27">
        <f>'S3 Maquette'!I298*1.5</f>
        <v>0</v>
      </c>
      <c r="AD278" s="27">
        <f>'S4 Maquette'!I302*1.5</f>
        <v>0</v>
      </c>
    </row>
    <row r="279" spans="1:30" ht="13.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8"/>
      <c r="AA279" s="27">
        <f>'S1 Maquette'!I299*1.5</f>
        <v>0</v>
      </c>
      <c r="AB279" s="27">
        <f>'S2 Maquette'!I297*1.5</f>
        <v>0</v>
      </c>
      <c r="AC279" s="27">
        <f>'S3 Maquette'!I299*1.5</f>
        <v>0</v>
      </c>
      <c r="AD279" s="27">
        <f>'S4 Maquette'!I303*1.5</f>
        <v>0</v>
      </c>
    </row>
    <row r="280" spans="1:30" ht="13.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8"/>
      <c r="AA280" s="27">
        <f>'S1 Maquette'!I300*1.5</f>
        <v>0</v>
      </c>
      <c r="AB280" s="27">
        <f>'S2 Maquette'!I298*1.5</f>
        <v>0</v>
      </c>
      <c r="AC280" s="27">
        <f>'S3 Maquette'!I300*1.5</f>
        <v>0</v>
      </c>
      <c r="AD280" s="27">
        <f>'S4 Maquette'!I304*1.5</f>
        <v>0</v>
      </c>
    </row>
    <row r="281" spans="1:30" ht="13.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8"/>
      <c r="AA281" s="27">
        <f>'S1 Maquette'!I301*1.5</f>
        <v>0</v>
      </c>
      <c r="AB281" s="27">
        <f>'S2 Maquette'!I299*1.5</f>
        <v>0</v>
      </c>
      <c r="AC281" s="27">
        <f>'S3 Maquette'!I301*1.5</f>
        <v>0</v>
      </c>
      <c r="AD281" s="27">
        <f>'S4 Maquette'!I305*1.5</f>
        <v>0</v>
      </c>
    </row>
    <row r="282" spans="1:30" ht="13.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8"/>
      <c r="AA282" s="27">
        <f>'S1 Maquette'!I302*1.5</f>
        <v>0</v>
      </c>
      <c r="AB282" s="27">
        <f>'S2 Maquette'!I300*1.5</f>
        <v>0</v>
      </c>
      <c r="AC282" s="27">
        <f>'S3 Maquette'!I302*1.5</f>
        <v>0</v>
      </c>
      <c r="AD282" s="27">
        <f>'S4 Maquette'!I306*1.5</f>
        <v>0</v>
      </c>
    </row>
    <row r="283" spans="1:30" ht="13.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8"/>
      <c r="AA283" s="27">
        <f>'S1 Maquette'!I303*1.5</f>
        <v>0</v>
      </c>
      <c r="AB283" s="27">
        <f>'S2 Maquette'!I301*1.5</f>
        <v>0</v>
      </c>
      <c r="AC283" s="27">
        <f>'S3 Maquette'!I303*1.5</f>
        <v>0</v>
      </c>
      <c r="AD283" s="27">
        <f>'S4 Maquette'!I307*1.5</f>
        <v>0</v>
      </c>
    </row>
    <row r="284" spans="1:30" ht="13.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8"/>
      <c r="AA284" s="27">
        <f>'S1 Maquette'!I304*1.5</f>
        <v>0</v>
      </c>
      <c r="AB284" s="27">
        <f>'S2 Maquette'!I302*1.5</f>
        <v>0</v>
      </c>
      <c r="AC284" s="27">
        <f>'S3 Maquette'!I304*1.5</f>
        <v>0</v>
      </c>
      <c r="AD284" s="27">
        <f>'S4 Maquette'!I308*1.5</f>
        <v>0</v>
      </c>
    </row>
    <row r="285" spans="1:30" ht="13.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8"/>
      <c r="AA285" s="27">
        <f>'S1 Maquette'!I305*1.5</f>
        <v>0</v>
      </c>
      <c r="AB285" s="27">
        <f>'S2 Maquette'!I303*1.5</f>
        <v>0</v>
      </c>
      <c r="AC285" s="27">
        <f>'S3 Maquette'!I305*1.5</f>
        <v>0</v>
      </c>
      <c r="AD285" s="27">
        <f>'S4 Maquette'!I309*1.5</f>
        <v>0</v>
      </c>
    </row>
    <row r="286" spans="1:30" ht="13.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8"/>
      <c r="AA286" s="27">
        <f>'S1 Maquette'!I306*1.5</f>
        <v>0</v>
      </c>
      <c r="AB286" s="27">
        <f>'S2 Maquette'!I304*1.5</f>
        <v>0</v>
      </c>
      <c r="AC286" s="27">
        <f>'S3 Maquette'!I306*1.5</f>
        <v>0</v>
      </c>
      <c r="AD286" s="27">
        <f>'S4 Maquette'!I310*1.5</f>
        <v>0</v>
      </c>
    </row>
    <row r="287" spans="1:30" ht="13.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8"/>
      <c r="AA287" s="27">
        <f>'S1 Maquette'!I307*1.5</f>
        <v>0</v>
      </c>
      <c r="AB287" s="27">
        <f>'S2 Maquette'!I305*1.5</f>
        <v>0</v>
      </c>
      <c r="AC287" s="27">
        <f>'S3 Maquette'!I307*1.5</f>
        <v>0</v>
      </c>
      <c r="AD287" s="27">
        <f>'S4 Maquette'!I311*1.5</f>
        <v>0</v>
      </c>
    </row>
    <row r="288" spans="1:30" ht="13.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8"/>
      <c r="AA288" s="27">
        <f>'S1 Maquette'!I308*1.5</f>
        <v>0</v>
      </c>
      <c r="AB288" s="27">
        <f>'S2 Maquette'!I306*1.5</f>
        <v>0</v>
      </c>
      <c r="AC288" s="27">
        <f>'S3 Maquette'!I308*1.5</f>
        <v>0</v>
      </c>
      <c r="AD288" s="27">
        <f>'S4 Maquette'!I312*1.5</f>
        <v>0</v>
      </c>
    </row>
    <row r="289" spans="1:30" ht="13.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8"/>
      <c r="AA289" s="27">
        <f>'S1 Maquette'!I309*1.5</f>
        <v>0</v>
      </c>
      <c r="AB289" s="27">
        <f>'S2 Maquette'!I307*1.5</f>
        <v>0</v>
      </c>
      <c r="AC289" s="27">
        <f>'S3 Maquette'!I309*1.5</f>
        <v>0</v>
      </c>
      <c r="AD289" s="27">
        <f>'S4 Maquette'!I313*1.5</f>
        <v>0</v>
      </c>
    </row>
    <row r="290" spans="1:30" ht="13.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8"/>
      <c r="AA290" s="27">
        <f>'S1 Maquette'!I310*1.5</f>
        <v>0</v>
      </c>
      <c r="AB290" s="27">
        <f>'S2 Maquette'!I308*1.5</f>
        <v>0</v>
      </c>
      <c r="AC290" s="27">
        <f>'S3 Maquette'!I310*1.5</f>
        <v>0</v>
      </c>
      <c r="AD290" s="27">
        <f>'S4 Maquette'!I314*1.5</f>
        <v>0</v>
      </c>
    </row>
    <row r="291" spans="1:30" ht="13.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8"/>
      <c r="AA291" s="27">
        <f>'S1 Maquette'!I311*1.5</f>
        <v>0</v>
      </c>
      <c r="AB291" s="27">
        <f>'S2 Maquette'!I309*1.5</f>
        <v>0</v>
      </c>
      <c r="AC291" s="27">
        <f>'S3 Maquette'!I311*1.5</f>
        <v>0</v>
      </c>
      <c r="AD291" s="27">
        <f>'S4 Maquette'!I315*1.5</f>
        <v>0</v>
      </c>
    </row>
  </sheetData>
  <mergeCells count="40">
    <mergeCell ref="D3:F3"/>
    <mergeCell ref="D6:F6"/>
    <mergeCell ref="D7:F7"/>
    <mergeCell ref="A1:L2"/>
    <mergeCell ref="G3:I3"/>
    <mergeCell ref="G6:I6"/>
    <mergeCell ref="G7:I7"/>
    <mergeCell ref="J3:L3"/>
    <mergeCell ref="J6:L6"/>
    <mergeCell ref="J7:L7"/>
    <mergeCell ref="A3:C3"/>
    <mergeCell ref="A6:C6"/>
    <mergeCell ref="A8:F9"/>
    <mergeCell ref="G8:L9"/>
    <mergeCell ref="A10:F11"/>
    <mergeCell ref="G10:L11"/>
    <mergeCell ref="A7:C7"/>
    <mergeCell ref="G20:I20"/>
    <mergeCell ref="J20:L20"/>
    <mergeCell ref="A14:L15"/>
    <mergeCell ref="A16:C16"/>
    <mergeCell ref="D16:F16"/>
    <mergeCell ref="G16:I16"/>
    <mergeCell ref="J16:L16"/>
    <mergeCell ref="A21:F21"/>
    <mergeCell ref="G21:L21"/>
    <mergeCell ref="A22:F22"/>
    <mergeCell ref="G22:L22"/>
    <mergeCell ref="AA1:AD2"/>
    <mergeCell ref="W16:Y16"/>
    <mergeCell ref="N14:Y15"/>
    <mergeCell ref="N16:P16"/>
    <mergeCell ref="Q16:S16"/>
    <mergeCell ref="T16:V16"/>
    <mergeCell ref="A19:C19"/>
    <mergeCell ref="D19:F19"/>
    <mergeCell ref="G19:I19"/>
    <mergeCell ref="J19:L19"/>
    <mergeCell ref="A20:C20"/>
    <mergeCell ref="D20:F20"/>
  </mergeCells>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D42"/>
  <sheetViews>
    <sheetView tabSelected="1" defaultGridColor="0" topLeftCell="A10" colorId="12" workbookViewId="0">
      <selection activeCell="C50" sqref="C50"/>
    </sheetView>
  </sheetViews>
  <sheetFormatPr defaultColWidth="11.42578125" defaultRowHeight="14.45" customHeight="1"/>
  <cols>
    <col min="1" max="1" width="42.42578125" style="28" customWidth="1"/>
    <col min="2" max="3" width="66.42578125" style="28" customWidth="1"/>
    <col min="4" max="5" width="50" style="28" customWidth="1"/>
    <col min="6" max="6" width="11.42578125" style="29" customWidth="1"/>
    <col min="7" max="159" width="11.42578125" style="30" customWidth="1"/>
    <col min="160" max="160" width="11.42578125" style="31" customWidth="1"/>
    <col min="161" max="161" width="11.42578125" style="5" customWidth="1"/>
    <col min="162" max="16384" width="11.42578125" style="5"/>
  </cols>
  <sheetData>
    <row r="1" spans="1:5" s="28" customFormat="1" ht="39.6" customHeight="1">
      <c r="A1" s="246" t="s">
        <v>168</v>
      </c>
      <c r="B1" s="247"/>
      <c r="C1" s="247"/>
      <c r="D1" s="247"/>
      <c r="E1" s="247"/>
    </row>
    <row r="2" spans="1:5" s="28" customFormat="1" ht="28.35" customHeight="1">
      <c r="A2" s="32" t="s">
        <v>169</v>
      </c>
      <c r="B2" s="33" t="s">
        <v>31</v>
      </c>
      <c r="C2" s="34"/>
      <c r="D2" s="35"/>
      <c r="E2" s="35"/>
    </row>
    <row r="3" spans="1:5" s="28" customFormat="1" ht="24.6" customHeight="1">
      <c r="A3" s="10" t="s">
        <v>170</v>
      </c>
      <c r="B3" s="26" t="s">
        <v>94</v>
      </c>
      <c r="C3" s="36"/>
      <c r="D3" s="37"/>
    </row>
    <row r="4" spans="1:5" s="28" customFormat="1" ht="24.6" customHeight="1">
      <c r="A4" s="10" t="s">
        <v>171</v>
      </c>
      <c r="B4" s="250" t="s">
        <v>172</v>
      </c>
      <c r="C4" s="250"/>
      <c r="D4" s="250"/>
    </row>
    <row r="5" spans="1:5" s="28" customFormat="1" ht="24.6" customHeight="1">
      <c r="A5" s="10" t="s">
        <v>173</v>
      </c>
      <c r="B5" s="25" t="str">
        <f>IFERROR(VLOOKUP(B4,Listes!$A$8:$B$28,2,FALSE),"-")</f>
        <v>-</v>
      </c>
      <c r="C5" s="39"/>
      <c r="D5" s="40"/>
      <c r="E5" s="41"/>
    </row>
    <row r="6" spans="1:5" s="28" customFormat="1" ht="24.6" customHeight="1">
      <c r="A6" s="10" t="s">
        <v>18</v>
      </c>
      <c r="B6" s="26" t="s">
        <v>26</v>
      </c>
      <c r="C6" s="26"/>
      <c r="E6" s="41"/>
    </row>
    <row r="8" spans="1:5" s="28" customFormat="1" ht="18" customHeight="1">
      <c r="A8" s="243" t="s">
        <v>174</v>
      </c>
      <c r="B8" s="244"/>
      <c r="C8" s="244"/>
      <c r="D8" s="244"/>
    </row>
    <row r="9" spans="1:5" s="28" customFormat="1" ht="27.6" customHeight="1">
      <c r="A9" s="25" t="s">
        <v>175</v>
      </c>
      <c r="B9" s="245"/>
      <c r="C9" s="245"/>
      <c r="D9" s="245"/>
    </row>
    <row r="13" spans="1:5" s="42" customFormat="1" ht="13.5" customHeight="1">
      <c r="A13" s="239" t="s">
        <v>176</v>
      </c>
      <c r="B13" s="239" t="s">
        <v>177</v>
      </c>
      <c r="C13" s="239" t="s">
        <v>178</v>
      </c>
      <c r="D13" s="239" t="s">
        <v>179</v>
      </c>
    </row>
    <row r="14" spans="1:5" s="43" customFormat="1" ht="13.5" customHeight="1">
      <c r="A14" s="240"/>
      <c r="B14" s="240"/>
      <c r="C14" s="240"/>
      <c r="D14" s="240"/>
    </row>
    <row r="15" spans="1:5" s="42" customFormat="1" ht="12" customHeight="1">
      <c r="A15" s="241" t="e">
        <f>Calcul!A10</f>
        <v>#REF!</v>
      </c>
      <c r="B15" s="242" t="e">
        <f>Calcul!A22</f>
        <v>#REF!</v>
      </c>
      <c r="C15" s="241">
        <f>Calcul!G10</f>
        <v>2259</v>
      </c>
      <c r="D15" s="241">
        <f>Calcul!G22</f>
        <v>1694</v>
      </c>
    </row>
    <row r="16" spans="1:5" s="43" customFormat="1" ht="10.35" customHeight="1">
      <c r="A16" s="240"/>
      <c r="B16" s="240"/>
      <c r="C16" s="240"/>
      <c r="D16" s="240"/>
    </row>
    <row r="19" spans="1:9" s="28" customFormat="1" ht="21" customHeight="1">
      <c r="A19" s="256" t="s">
        <v>180</v>
      </c>
      <c r="B19" s="257"/>
      <c r="C19" s="257"/>
      <c r="D19" s="257"/>
    </row>
    <row r="20" spans="1:9" s="28" customFormat="1" ht="13.5" customHeight="1">
      <c r="A20" s="44" t="s">
        <v>181</v>
      </c>
      <c r="I20" s="45" t="s">
        <v>182</v>
      </c>
    </row>
    <row r="21" spans="1:9" s="28" customFormat="1" ht="13.5" customHeight="1">
      <c r="A21" s="251" t="s">
        <v>183</v>
      </c>
      <c r="B21" s="252"/>
      <c r="C21" s="252"/>
      <c r="D21" s="253"/>
    </row>
    <row r="22" spans="1:9" s="28" customFormat="1" ht="13.5" customHeight="1">
      <c r="A22" s="258" t="s">
        <v>184</v>
      </c>
      <c r="B22" s="245"/>
      <c r="C22" s="245"/>
      <c r="D22" s="245"/>
    </row>
    <row r="23" spans="1:9" s="28" customFormat="1" ht="13.5" customHeight="1">
      <c r="A23" s="245"/>
      <c r="B23" s="245"/>
      <c r="C23" s="245"/>
      <c r="D23" s="245"/>
    </row>
    <row r="24" spans="1:9" s="28" customFormat="1" ht="13.5" customHeight="1">
      <c r="A24" s="245"/>
      <c r="B24" s="245"/>
      <c r="C24" s="245"/>
      <c r="D24" s="245"/>
    </row>
    <row r="25" spans="1:9" s="28" customFormat="1" ht="13.5" customHeight="1">
      <c r="A25" s="251" t="s">
        <v>185</v>
      </c>
      <c r="B25" s="252"/>
      <c r="C25" s="252"/>
      <c r="D25" s="253"/>
    </row>
    <row r="26" spans="1:9" s="28" customFormat="1" ht="13.5" customHeight="1">
      <c r="A26" s="230" t="s">
        <v>186</v>
      </c>
      <c r="B26" s="231"/>
      <c r="C26" s="231"/>
      <c r="D26" s="232"/>
    </row>
    <row r="27" spans="1:9" s="28" customFormat="1" ht="13.5" customHeight="1">
      <c r="A27" s="233"/>
      <c r="B27" s="234"/>
      <c r="C27" s="234"/>
      <c r="D27" s="235"/>
    </row>
    <row r="28" spans="1:9" s="28" customFormat="1" ht="13.5" customHeight="1">
      <c r="A28" s="236"/>
      <c r="B28" s="237"/>
      <c r="C28" s="237"/>
      <c r="D28" s="238"/>
    </row>
    <row r="29" spans="1:9" s="28" customFormat="1" ht="13.5" customHeight="1">
      <c r="A29" s="251" t="s">
        <v>187</v>
      </c>
      <c r="B29" s="252"/>
      <c r="C29" s="252"/>
      <c r="D29" s="253"/>
    </row>
    <row r="30" spans="1:9" s="28" customFormat="1" ht="13.5" customHeight="1">
      <c r="A30" s="309" t="s">
        <v>188</v>
      </c>
      <c r="B30" s="310"/>
      <c r="C30" s="310"/>
      <c r="D30" s="310"/>
    </row>
    <row r="31" spans="1:9" s="28" customFormat="1" ht="13.5" customHeight="1">
      <c r="A31" s="310"/>
      <c r="B31" s="310"/>
      <c r="C31" s="310"/>
      <c r="D31" s="310"/>
    </row>
    <row r="32" spans="1:9" s="28" customFormat="1" ht="108" customHeight="1">
      <c r="A32" s="310"/>
      <c r="B32" s="310"/>
      <c r="C32" s="310"/>
      <c r="D32" s="310"/>
    </row>
    <row r="33" spans="1:4" s="28" customFormat="1" ht="13.5" customHeight="1">
      <c r="A33" s="251" t="s">
        <v>189</v>
      </c>
      <c r="B33" s="252"/>
      <c r="C33" s="252"/>
      <c r="D33" s="253"/>
    </row>
    <row r="34" spans="1:4" s="28" customFormat="1" ht="13.5" customHeight="1">
      <c r="A34" s="245"/>
      <c r="B34" s="245"/>
      <c r="C34" s="245"/>
      <c r="D34" s="245"/>
    </row>
    <row r="35" spans="1:4" s="28" customFormat="1" ht="13.5" customHeight="1">
      <c r="A35" s="245"/>
      <c r="B35" s="245"/>
      <c r="C35" s="245"/>
      <c r="D35" s="245"/>
    </row>
    <row r="36" spans="1:4" s="28" customFormat="1" ht="13.5" customHeight="1">
      <c r="A36" s="245"/>
      <c r="B36" s="245"/>
      <c r="C36" s="245"/>
      <c r="D36" s="245"/>
    </row>
    <row r="37" spans="1:4" s="28" customFormat="1" ht="21" customHeight="1">
      <c r="A37" s="256" t="s">
        <v>190</v>
      </c>
      <c r="B37" s="257"/>
      <c r="C37" s="257"/>
      <c r="D37" s="257"/>
    </row>
    <row r="38" spans="1:4" s="28" customFormat="1" ht="13.5" customHeight="1">
      <c r="A38" s="245" t="s">
        <v>191</v>
      </c>
      <c r="B38" s="245"/>
      <c r="C38" s="245"/>
      <c r="D38" s="245"/>
    </row>
    <row r="39" spans="1:4" s="28" customFormat="1" ht="13.5" customHeight="1">
      <c r="A39" s="245"/>
      <c r="B39" s="245"/>
      <c r="C39" s="245"/>
      <c r="D39" s="245"/>
    </row>
    <row r="40" spans="1:4" s="28" customFormat="1" ht="13.5" customHeight="1">
      <c r="A40" s="254" t="s">
        <v>192</v>
      </c>
      <c r="B40" s="255"/>
      <c r="C40" s="255"/>
      <c r="D40" s="255"/>
    </row>
    <row r="41" spans="1:4" s="28" customFormat="1" ht="13.5" customHeight="1">
      <c r="A41" s="248" t="s">
        <v>193</v>
      </c>
      <c r="B41" s="249"/>
      <c r="C41" s="249"/>
      <c r="D41" s="249"/>
    </row>
    <row r="42" spans="1:4" s="28" customFormat="1" ht="13.5" customHeight="1">
      <c r="A42" s="248" t="s">
        <v>194</v>
      </c>
      <c r="B42" s="249"/>
      <c r="C42" s="249"/>
      <c r="D42" s="249"/>
    </row>
  </sheetData>
  <mergeCells count="26">
    <mergeCell ref="A8:D8"/>
    <mergeCell ref="B9:D9"/>
    <mergeCell ref="A1:E1"/>
    <mergeCell ref="A41:D41"/>
    <mergeCell ref="A42:D42"/>
    <mergeCell ref="B4:D4"/>
    <mergeCell ref="A25:D25"/>
    <mergeCell ref="A29:D29"/>
    <mergeCell ref="A33:D33"/>
    <mergeCell ref="A21:D21"/>
    <mergeCell ref="A38:D39"/>
    <mergeCell ref="A40:D40"/>
    <mergeCell ref="A34:D36"/>
    <mergeCell ref="A37:D37"/>
    <mergeCell ref="A19:D19"/>
    <mergeCell ref="A22:D24"/>
    <mergeCell ref="A26:D28"/>
    <mergeCell ref="A30:D32"/>
    <mergeCell ref="D13:D14"/>
    <mergeCell ref="C15:C16"/>
    <mergeCell ref="D15:D16"/>
    <mergeCell ref="A13:A14"/>
    <mergeCell ref="B13:B14"/>
    <mergeCell ref="A15:A16"/>
    <mergeCell ref="B15:B16"/>
    <mergeCell ref="C13:C14"/>
  </mergeCells>
  <dataValidations count="3">
    <dataValidation type="list" allowBlank="1" showInputMessage="1" showErrorMessage="1" sqref="B2" xr:uid="{00000000-0002-0000-0300-000000000000}">
      <formula1>"Portail,Double Portail"</formula1>
    </dataValidation>
    <dataValidation type="list" allowBlank="1" showInputMessage="1" showErrorMessage="1" sqref="B3" xr:uid="{00000000-0002-0000-0300-000001000000}">
      <formula1>"Portail_EG,Portail_Droit,Portail_SHS,Portail_LLAC,Portail_ST,Portail_SV,Portail_STAPS"</formula1>
    </dataValidation>
    <dataValidation type="list" allowBlank="1" showInputMessage="1" showErrorMessage="1" sqref="B6:C6" xr:uid="{00000000-0002-0000-0300-000002000000}">
      <formula1>"Initiale Hors-Apprentissage / Formation Continue / Formation Permanente,Contrat d'Apprentissage/ Contrat de Professionnalisation"</formula1>
    </dataValidation>
  </dataValidations>
  <hyperlinks>
    <hyperlink ref="A41" r:id="rId1" xr:uid="{00000000-0004-0000-0300-000000000000}"/>
    <hyperlink ref="A42" r:id="rId2" xr:uid="{00000000-0004-0000-0300-000001000000}"/>
  </hyperlinks>
  <pageMargins left="0.7" right="0.7" top="0.75" bottom="0.7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1"/>
  <sheetViews>
    <sheetView showGridLines="0" topLeftCell="A35" zoomScale="80" zoomScaleNormal="80" workbookViewId="0">
      <selection activeCell="B35" sqref="B35"/>
    </sheetView>
  </sheetViews>
  <sheetFormatPr defaultColWidth="11.42578125" defaultRowHeight="14.45" customHeight="1"/>
  <cols>
    <col min="1" max="1" width="18.42578125" style="5" customWidth="1"/>
    <col min="2" max="2" width="58.42578125" style="5" customWidth="1"/>
    <col min="3" max="3" width="18" style="5" customWidth="1"/>
    <col min="4" max="4" width="15.7109375" style="5" customWidth="1"/>
    <col min="5" max="5" width="27.28515625" style="5" customWidth="1"/>
    <col min="6" max="6" width="24.7109375" style="5" customWidth="1"/>
    <col min="7" max="7" width="29.140625" style="5" customWidth="1"/>
    <col min="8" max="8" width="34.28515625" style="5" customWidth="1"/>
    <col min="9" max="9" width="17" style="5" customWidth="1"/>
    <col min="10" max="10" width="14.28515625" style="5" customWidth="1"/>
    <col min="11" max="11" width="14.7109375" style="5" customWidth="1"/>
    <col min="12" max="13" width="21.7109375" style="5" customWidth="1"/>
    <col min="14" max="14" width="47.7109375" style="5" customWidth="1"/>
    <col min="15" max="15" width="54.140625" style="5" customWidth="1"/>
    <col min="16" max="16" width="11.42578125" style="5" customWidth="1"/>
    <col min="17" max="16384" width="11.42578125" style="5"/>
  </cols>
  <sheetData>
    <row r="1" spans="1:15" ht="14.45" customHeight="1">
      <c r="A1" s="261"/>
      <c r="B1" s="261"/>
      <c r="C1" s="261"/>
      <c r="D1" s="261"/>
      <c r="E1" s="261"/>
      <c r="F1" s="261"/>
      <c r="G1" s="261"/>
      <c r="H1" s="261"/>
      <c r="I1" s="261"/>
      <c r="J1" s="261"/>
      <c r="K1" s="46"/>
      <c r="L1" s="47"/>
      <c r="M1" s="47"/>
      <c r="N1" s="47"/>
      <c r="O1" s="47"/>
    </row>
    <row r="2" spans="1:15" ht="14.45" customHeight="1">
      <c r="A2" s="261"/>
      <c r="B2" s="261"/>
      <c r="C2" s="261"/>
      <c r="D2" s="261"/>
      <c r="E2" s="261"/>
      <c r="F2" s="261"/>
      <c r="G2" s="261"/>
      <c r="H2" s="261"/>
      <c r="I2" s="261"/>
      <c r="J2" s="261"/>
      <c r="K2" s="46"/>
      <c r="L2" s="47"/>
      <c r="M2" s="47"/>
      <c r="N2" s="47"/>
      <c r="O2" s="47"/>
    </row>
    <row r="3" spans="1:15" ht="14.45" customHeight="1">
      <c r="A3" s="261"/>
      <c r="B3" s="261"/>
      <c r="C3" s="261"/>
      <c r="D3" s="261"/>
      <c r="E3" s="261"/>
      <c r="F3" s="261"/>
      <c r="G3" s="261"/>
      <c r="H3" s="261"/>
      <c r="I3" s="261"/>
      <c r="J3" s="261"/>
      <c r="K3" s="46"/>
      <c r="L3" s="47"/>
      <c r="M3" s="47"/>
      <c r="N3" s="47"/>
      <c r="O3" s="47"/>
    </row>
    <row r="4" spans="1:15" ht="14.45" customHeight="1">
      <c r="A4" s="261"/>
      <c r="B4" s="261"/>
      <c r="C4" s="261"/>
      <c r="D4" s="261"/>
      <c r="E4" s="261"/>
      <c r="F4" s="261"/>
      <c r="G4" s="261"/>
      <c r="H4" s="261"/>
      <c r="I4" s="261"/>
      <c r="J4" s="261"/>
      <c r="K4" s="46"/>
      <c r="L4" s="47"/>
      <c r="M4" s="47"/>
      <c r="N4" s="47"/>
      <c r="O4" s="47"/>
    </row>
    <row r="5" spans="1:15" ht="14.45" customHeight="1">
      <c r="A5" s="261"/>
      <c r="B5" s="261"/>
      <c r="C5" s="261"/>
      <c r="D5" s="261"/>
      <c r="E5" s="261"/>
      <c r="F5" s="261"/>
      <c r="G5" s="261"/>
      <c r="H5" s="261"/>
      <c r="I5" s="261"/>
      <c r="J5" s="261"/>
      <c r="K5" s="46"/>
      <c r="L5" s="47"/>
      <c r="M5" s="47"/>
      <c r="N5" s="47"/>
      <c r="O5" s="47"/>
    </row>
    <row r="6" spans="1:15" ht="14.45" customHeight="1">
      <c r="A6" s="261"/>
      <c r="B6" s="261"/>
      <c r="C6" s="261"/>
      <c r="D6" s="261"/>
      <c r="E6" s="261"/>
      <c r="F6" s="261"/>
      <c r="G6" s="261"/>
      <c r="H6" s="261"/>
      <c r="I6" s="261"/>
      <c r="J6" s="261"/>
      <c r="K6" s="46"/>
      <c r="L6" s="47"/>
      <c r="M6" s="47"/>
      <c r="N6" s="47"/>
      <c r="O6" s="47"/>
    </row>
    <row r="7" spans="1:15" ht="18" customHeight="1">
      <c r="A7" s="259" t="s">
        <v>195</v>
      </c>
      <c r="B7" s="260" t="str">
        <f>'Fiche Générale'!B3</f>
        <v>Portail_ST</v>
      </c>
      <c r="C7" s="263" t="s">
        <v>196</v>
      </c>
      <c r="D7" s="264"/>
      <c r="E7" s="269" t="str">
        <f>'Fiche Générale'!B4</f>
        <v>Mathématiques</v>
      </c>
      <c r="F7" s="270"/>
      <c r="G7" s="259" t="s">
        <v>197</v>
      </c>
      <c r="H7" s="259" t="str">
        <f>'Fiche Générale'!B5</f>
        <v>-</v>
      </c>
      <c r="I7" s="260"/>
      <c r="J7" s="260"/>
      <c r="K7" s="46"/>
      <c r="L7" s="47"/>
      <c r="M7" s="47"/>
      <c r="N7" s="47"/>
      <c r="O7" s="47"/>
    </row>
    <row r="8" spans="1:15" ht="18" customHeight="1">
      <c r="A8" s="262"/>
      <c r="B8" s="260"/>
      <c r="C8" s="265"/>
      <c r="D8" s="266"/>
      <c r="E8" s="271"/>
      <c r="F8" s="272"/>
      <c r="G8" s="262"/>
      <c r="H8" s="260"/>
      <c r="I8" s="260"/>
      <c r="J8" s="260"/>
      <c r="K8" s="46"/>
      <c r="L8" s="47"/>
      <c r="M8" s="47"/>
      <c r="N8" s="47"/>
      <c r="O8" s="47"/>
    </row>
    <row r="9" spans="1:15" ht="18" customHeight="1">
      <c r="A9" s="262"/>
      <c r="B9" s="260"/>
      <c r="C9" s="267"/>
      <c r="D9" s="268"/>
      <c r="E9" s="273"/>
      <c r="F9" s="274"/>
      <c r="G9" s="262"/>
      <c r="H9" s="260"/>
      <c r="I9" s="260"/>
      <c r="J9" s="260"/>
      <c r="K9" s="46"/>
      <c r="L9" s="47"/>
      <c r="M9" s="47"/>
      <c r="N9" s="47"/>
      <c r="O9" s="47"/>
    </row>
    <row r="10" spans="1:15" ht="18" customHeight="1">
      <c r="A10" s="262"/>
      <c r="B10" s="260"/>
      <c r="C10" s="275" t="s">
        <v>198</v>
      </c>
      <c r="D10" s="276"/>
      <c r="E10" s="277">
        <f>'Fiche Générale'!B9</f>
        <v>0</v>
      </c>
      <c r="F10" s="278"/>
      <c r="G10" s="278"/>
      <c r="H10" s="278"/>
      <c r="I10" s="278"/>
      <c r="J10" s="279"/>
      <c r="K10" s="46"/>
      <c r="L10" s="47"/>
      <c r="M10" s="47"/>
      <c r="N10" s="47"/>
      <c r="O10" s="47"/>
    </row>
    <row r="11" spans="1:15" ht="18" customHeight="1">
      <c r="A11" s="262"/>
      <c r="B11" s="260"/>
      <c r="C11" s="276"/>
      <c r="D11" s="276"/>
      <c r="E11" s="280"/>
      <c r="F11" s="281"/>
      <c r="G11" s="281"/>
      <c r="H11" s="281"/>
      <c r="I11" s="281"/>
      <c r="J11" s="282"/>
      <c r="K11" s="46"/>
      <c r="L11" s="47"/>
      <c r="M11" s="47"/>
      <c r="N11" s="47"/>
      <c r="O11" s="47"/>
    </row>
    <row r="12" spans="1:15" ht="14.45" customHeight="1">
      <c r="A12" s="48"/>
      <c r="B12" s="48"/>
      <c r="C12" s="48"/>
      <c r="D12" s="48"/>
      <c r="E12" s="48"/>
      <c r="F12" s="48"/>
      <c r="G12" s="48"/>
      <c r="H12" s="48"/>
      <c r="I12" s="48"/>
      <c r="J12" s="49"/>
      <c r="K12" s="47"/>
      <c r="L12" s="47"/>
      <c r="M12" s="47"/>
      <c r="N12" s="47"/>
      <c r="O12" s="47"/>
    </row>
    <row r="13" spans="1:15" ht="14.45" customHeight="1">
      <c r="A13" s="214" t="s">
        <v>199</v>
      </c>
      <c r="B13" s="283" t="s">
        <v>200</v>
      </c>
      <c r="C13" s="214" t="s">
        <v>201</v>
      </c>
      <c r="D13" s="215"/>
      <c r="E13" s="215"/>
      <c r="F13" s="215"/>
      <c r="G13" s="214" t="s">
        <v>202</v>
      </c>
      <c r="H13" s="218" t="e">
        <f>Calcul!A7</f>
        <v>#REF!</v>
      </c>
      <c r="I13" s="215"/>
      <c r="J13" s="46"/>
      <c r="K13" s="47"/>
      <c r="L13" s="47"/>
      <c r="M13" s="47"/>
      <c r="N13" s="47"/>
      <c r="O13" s="47"/>
    </row>
    <row r="14" spans="1:15" ht="14.45" customHeight="1">
      <c r="A14" s="215"/>
      <c r="B14" s="284"/>
      <c r="C14" s="215"/>
      <c r="D14" s="215"/>
      <c r="E14" s="215"/>
      <c r="F14" s="215"/>
      <c r="G14" s="215"/>
      <c r="H14" s="215"/>
      <c r="I14" s="215"/>
      <c r="J14" s="46"/>
      <c r="K14" s="47"/>
      <c r="L14" s="47"/>
      <c r="M14" s="47"/>
      <c r="N14" s="47"/>
      <c r="O14" s="47"/>
    </row>
    <row r="15" spans="1:15" ht="14.45" customHeight="1">
      <c r="A15" s="214" t="s">
        <v>203</v>
      </c>
      <c r="B15" s="214" t="s">
        <v>159</v>
      </c>
      <c r="C15" s="221" t="s">
        <v>204</v>
      </c>
      <c r="D15" s="223"/>
      <c r="E15" s="215"/>
      <c r="F15" s="215"/>
      <c r="G15" s="214" t="s">
        <v>205</v>
      </c>
      <c r="H15" s="218" t="e">
        <f>Calcul!A20</f>
        <v>#REF!</v>
      </c>
      <c r="I15" s="215"/>
      <c r="J15" s="46"/>
      <c r="K15" s="47"/>
      <c r="L15" s="47"/>
      <c r="M15" s="47"/>
      <c r="N15" s="47"/>
      <c r="O15" s="47"/>
    </row>
    <row r="16" spans="1:15" ht="14.45" customHeight="1">
      <c r="A16" s="215"/>
      <c r="B16" s="215"/>
      <c r="C16" s="224"/>
      <c r="D16" s="226"/>
      <c r="E16" s="215"/>
      <c r="F16" s="215"/>
      <c r="G16" s="215"/>
      <c r="H16" s="215"/>
      <c r="I16" s="215"/>
      <c r="J16" s="46"/>
      <c r="K16" s="47"/>
      <c r="L16" s="47"/>
      <c r="M16" s="47"/>
      <c r="N16" s="47"/>
      <c r="O16" s="47"/>
    </row>
    <row r="17" spans="1:15" ht="14.45" customHeight="1">
      <c r="A17" s="48"/>
      <c r="B17" s="48"/>
      <c r="C17" s="48"/>
      <c r="D17" s="48"/>
      <c r="E17" s="48"/>
      <c r="F17" s="48"/>
      <c r="G17" s="48"/>
      <c r="H17" s="48"/>
      <c r="I17" s="48"/>
      <c r="J17" s="50"/>
      <c r="K17" s="50"/>
      <c r="L17" s="50"/>
      <c r="M17" s="50"/>
      <c r="N17" s="50"/>
      <c r="O17" s="50"/>
    </row>
    <row r="18" spans="1:15" ht="49.35" customHeight="1">
      <c r="A18" s="51" t="s">
        <v>206</v>
      </c>
      <c r="B18" s="51" t="s">
        <v>207</v>
      </c>
      <c r="C18" s="51" t="s">
        <v>19</v>
      </c>
      <c r="D18" s="51" t="s">
        <v>208</v>
      </c>
      <c r="E18" s="51" t="s">
        <v>22</v>
      </c>
      <c r="F18" s="51" t="s">
        <v>21</v>
      </c>
      <c r="G18" s="51" t="s">
        <v>209</v>
      </c>
      <c r="H18" s="51" t="s">
        <v>99</v>
      </c>
      <c r="I18" s="51" t="s">
        <v>158</v>
      </c>
      <c r="J18" s="51" t="s">
        <v>163</v>
      </c>
      <c r="K18" s="51" t="s">
        <v>164</v>
      </c>
      <c r="L18" s="51" t="s">
        <v>210</v>
      </c>
      <c r="M18" s="51" t="s">
        <v>20</v>
      </c>
      <c r="N18" s="51" t="s">
        <v>211</v>
      </c>
      <c r="O18" s="51" t="s">
        <v>212</v>
      </c>
    </row>
    <row r="19" spans="1:15" ht="43.35" customHeight="1">
      <c r="A19" s="52">
        <v>0</v>
      </c>
      <c r="B19" s="53" t="s">
        <v>213</v>
      </c>
      <c r="C19" s="54" t="s">
        <v>27</v>
      </c>
      <c r="D19" s="52">
        <v>6</v>
      </c>
      <c r="E19" s="55"/>
      <c r="F19" s="55"/>
      <c r="G19" s="55"/>
      <c r="H19" s="55"/>
      <c r="I19" s="55"/>
      <c r="J19" s="55"/>
      <c r="K19" s="55"/>
      <c r="L19" s="55"/>
      <c r="M19" s="55"/>
      <c r="N19" s="56"/>
      <c r="O19" s="57"/>
    </row>
    <row r="20" spans="1:15" ht="43.35" customHeight="1">
      <c r="A20" s="54" t="s">
        <v>214</v>
      </c>
      <c r="B20" s="53" t="s">
        <v>215</v>
      </c>
      <c r="C20" s="54" t="s">
        <v>35</v>
      </c>
      <c r="D20" s="55"/>
      <c r="E20" s="55"/>
      <c r="F20" s="55"/>
      <c r="G20" s="55"/>
      <c r="H20" s="55"/>
      <c r="I20" s="55"/>
      <c r="J20" s="55"/>
      <c r="K20" s="55"/>
      <c r="L20" s="55"/>
      <c r="M20" s="55"/>
      <c r="N20" s="56"/>
      <c r="O20" s="57"/>
    </row>
    <row r="21" spans="1:15" ht="43.35" customHeight="1">
      <c r="A21" s="54" t="s">
        <v>216</v>
      </c>
      <c r="B21" s="53" t="s">
        <v>217</v>
      </c>
      <c r="C21" s="54" t="s">
        <v>35</v>
      </c>
      <c r="D21" s="55"/>
      <c r="E21" s="55"/>
      <c r="F21" s="55"/>
      <c r="G21" s="55"/>
      <c r="H21" s="55"/>
      <c r="I21" s="55"/>
      <c r="J21" s="55"/>
      <c r="K21" s="55"/>
      <c r="L21" s="55"/>
      <c r="M21" s="55"/>
      <c r="N21" s="56"/>
      <c r="O21" s="57"/>
    </row>
    <row r="22" spans="1:15" ht="43.35" customHeight="1">
      <c r="A22" s="54" t="s">
        <v>218</v>
      </c>
      <c r="B22" s="58" t="s">
        <v>219</v>
      </c>
      <c r="C22" s="54" t="s">
        <v>35</v>
      </c>
      <c r="D22" s="55"/>
      <c r="E22" s="55"/>
      <c r="F22" s="55"/>
      <c r="G22" s="55"/>
      <c r="H22" s="55"/>
      <c r="I22" s="55"/>
      <c r="J22" s="55"/>
      <c r="K22" s="55"/>
      <c r="L22" s="55"/>
      <c r="M22" s="55"/>
      <c r="N22" s="56"/>
      <c r="O22" s="57"/>
    </row>
    <row r="23" spans="1:15" ht="43.35" customHeight="1">
      <c r="A23" s="59">
        <v>1</v>
      </c>
      <c r="B23" s="38" t="s">
        <v>220</v>
      </c>
      <c r="C23" s="24" t="s">
        <v>27</v>
      </c>
      <c r="D23" s="60">
        <v>0</v>
      </c>
      <c r="E23" s="61"/>
      <c r="F23" s="24"/>
      <c r="G23" s="24"/>
      <c r="H23" s="24" t="s">
        <v>124</v>
      </c>
      <c r="I23" s="60">
        <v>0</v>
      </c>
      <c r="J23" s="60">
        <v>17</v>
      </c>
      <c r="K23" s="60">
        <v>0</v>
      </c>
      <c r="L23" s="61"/>
      <c r="M23" s="61" t="s">
        <v>36</v>
      </c>
      <c r="N23" s="57" t="s">
        <v>221</v>
      </c>
      <c r="O23" s="57"/>
    </row>
    <row r="24" spans="1:15" ht="43.35" customHeight="1">
      <c r="A24" s="59">
        <v>2</v>
      </c>
      <c r="B24" s="140" t="s">
        <v>222</v>
      </c>
      <c r="C24" s="24" t="s">
        <v>27</v>
      </c>
      <c r="D24" s="60">
        <v>6</v>
      </c>
      <c r="E24" s="61"/>
      <c r="F24" s="24"/>
      <c r="G24" s="24"/>
      <c r="H24" s="24" t="s">
        <v>124</v>
      </c>
      <c r="I24" s="60">
        <v>20</v>
      </c>
      <c r="J24" s="60">
        <v>36</v>
      </c>
      <c r="K24" s="60">
        <v>0</v>
      </c>
      <c r="L24" s="61"/>
      <c r="M24" s="61" t="s">
        <v>28</v>
      </c>
      <c r="N24" s="56"/>
      <c r="O24" s="57"/>
    </row>
    <row r="25" spans="1:15" ht="43.35" customHeight="1">
      <c r="A25" s="59">
        <v>3</v>
      </c>
      <c r="B25" s="141" t="s">
        <v>223</v>
      </c>
      <c r="C25" s="108" t="s">
        <v>27</v>
      </c>
      <c r="D25" s="109">
        <v>6</v>
      </c>
      <c r="E25" s="61"/>
      <c r="F25" s="24"/>
      <c r="G25" s="24"/>
      <c r="H25" s="24" t="s">
        <v>124</v>
      </c>
      <c r="I25" s="60">
        <v>20</v>
      </c>
      <c r="J25" s="60">
        <v>36</v>
      </c>
      <c r="K25" s="60">
        <v>0</v>
      </c>
      <c r="L25" s="61"/>
      <c r="M25" s="61" t="s">
        <v>28</v>
      </c>
      <c r="N25" s="56"/>
      <c r="O25" s="57"/>
    </row>
    <row r="26" spans="1:15" ht="43.35" customHeight="1">
      <c r="A26" s="157">
        <v>4</v>
      </c>
      <c r="B26" s="158" t="s">
        <v>224</v>
      </c>
      <c r="C26" s="156" t="s">
        <v>27</v>
      </c>
      <c r="D26" s="159"/>
      <c r="E26" s="160"/>
      <c r="F26" s="112"/>
      <c r="G26" s="112"/>
      <c r="H26" s="112"/>
      <c r="I26" s="112"/>
      <c r="J26" s="112"/>
      <c r="K26" s="112"/>
      <c r="L26" s="112"/>
      <c r="M26" s="61"/>
      <c r="N26" s="57"/>
      <c r="O26" s="57"/>
    </row>
    <row r="27" spans="1:15" ht="43.35" customHeight="1">
      <c r="A27" s="92"/>
      <c r="B27" s="99" t="s">
        <v>225</v>
      </c>
      <c r="C27" s="98" t="s">
        <v>45</v>
      </c>
      <c r="D27" s="98"/>
      <c r="E27" s="97"/>
      <c r="F27" s="97"/>
      <c r="G27" s="100"/>
      <c r="H27" s="98"/>
      <c r="I27" s="98"/>
      <c r="J27" s="98"/>
      <c r="K27" s="91"/>
      <c r="L27" s="61"/>
      <c r="M27" s="61"/>
      <c r="N27" s="57"/>
      <c r="O27" s="57"/>
    </row>
    <row r="28" spans="1:15" ht="43.35" customHeight="1">
      <c r="A28" s="161" t="s">
        <v>226</v>
      </c>
      <c r="B28" s="142" t="s">
        <v>227</v>
      </c>
      <c r="C28" s="117" t="s">
        <v>27</v>
      </c>
      <c r="D28" s="117">
        <v>6</v>
      </c>
      <c r="E28" s="117"/>
      <c r="F28" s="117"/>
      <c r="G28" s="117"/>
      <c r="H28" s="117"/>
      <c r="I28" s="117">
        <v>18</v>
      </c>
      <c r="J28" s="117">
        <v>18</v>
      </c>
      <c r="K28" s="117">
        <v>18</v>
      </c>
      <c r="L28" s="117"/>
      <c r="M28" s="61" t="s">
        <v>36</v>
      </c>
      <c r="N28" s="57" t="s">
        <v>228</v>
      </c>
      <c r="O28" s="57"/>
    </row>
    <row r="29" spans="1:15" ht="43.35" customHeight="1">
      <c r="A29" s="161" t="s">
        <v>229</v>
      </c>
      <c r="B29" s="142" t="s">
        <v>230</v>
      </c>
      <c r="C29" s="117" t="s">
        <v>27</v>
      </c>
      <c r="D29" s="117">
        <v>6</v>
      </c>
      <c r="E29" s="117"/>
      <c r="F29" s="117"/>
      <c r="G29" s="117"/>
      <c r="H29" s="117" t="s">
        <v>126</v>
      </c>
      <c r="I29" s="117">
        <v>18</v>
      </c>
      <c r="J29" s="117">
        <v>18</v>
      </c>
      <c r="K29" s="117">
        <v>18</v>
      </c>
      <c r="L29" s="117" t="s">
        <v>231</v>
      </c>
      <c r="M29" s="61" t="s">
        <v>36</v>
      </c>
      <c r="N29" s="57" t="s">
        <v>232</v>
      </c>
      <c r="O29" s="57"/>
    </row>
    <row r="30" spans="1:15" ht="43.35" customHeight="1">
      <c r="A30" s="62">
        <v>5</v>
      </c>
      <c r="B30" s="38" t="s">
        <v>233</v>
      </c>
      <c r="C30" s="61" t="s">
        <v>42</v>
      </c>
      <c r="D30" s="61">
        <v>6</v>
      </c>
      <c r="E30" s="61"/>
      <c r="F30" s="61"/>
      <c r="G30" s="61"/>
      <c r="H30" s="61"/>
      <c r="I30" s="63"/>
      <c r="J30" s="61"/>
      <c r="K30" s="61"/>
      <c r="L30" s="61"/>
      <c r="M30" s="61"/>
      <c r="N30" s="57"/>
      <c r="O30" s="57"/>
    </row>
    <row r="31" spans="1:15" ht="43.35" customHeight="1">
      <c r="A31" s="92"/>
      <c r="B31" s="99" t="s">
        <v>234</v>
      </c>
      <c r="C31" s="98" t="s">
        <v>45</v>
      </c>
      <c r="D31" s="98"/>
      <c r="E31" s="97"/>
      <c r="F31" s="97"/>
      <c r="G31" s="100"/>
      <c r="H31" s="98"/>
      <c r="I31" s="98"/>
      <c r="J31" s="98"/>
      <c r="K31" s="91"/>
      <c r="L31" s="61"/>
      <c r="M31" s="61"/>
      <c r="N31" s="57"/>
      <c r="O31" s="57"/>
    </row>
    <row r="32" spans="1:15" ht="43.35" customHeight="1">
      <c r="A32" s="62" t="s">
        <v>235</v>
      </c>
      <c r="B32" s="143" t="s">
        <v>236</v>
      </c>
      <c r="C32" s="61" t="s">
        <v>27</v>
      </c>
      <c r="D32" s="61">
        <v>6</v>
      </c>
      <c r="E32" s="61"/>
      <c r="F32" s="61"/>
      <c r="G32" s="61"/>
      <c r="H32" s="61"/>
      <c r="I32" s="61">
        <v>16</v>
      </c>
      <c r="J32" s="61">
        <v>24</v>
      </c>
      <c r="K32" s="61">
        <v>10</v>
      </c>
      <c r="L32" s="61"/>
      <c r="M32" s="61" t="s">
        <v>36</v>
      </c>
      <c r="N32" s="57" t="s">
        <v>221</v>
      </c>
      <c r="O32" s="57" t="s">
        <v>237</v>
      </c>
    </row>
    <row r="33" spans="1:16" ht="43.35" customHeight="1">
      <c r="A33" s="62" t="s">
        <v>238</v>
      </c>
      <c r="B33" s="153" t="s">
        <v>239</v>
      </c>
      <c r="C33" s="151" t="s">
        <v>27</v>
      </c>
      <c r="D33" s="151">
        <v>6</v>
      </c>
      <c r="E33" s="151" t="s">
        <v>231</v>
      </c>
      <c r="F33" s="151" t="s">
        <v>231</v>
      </c>
      <c r="G33" s="151" t="s">
        <v>231</v>
      </c>
      <c r="H33" s="152" t="s">
        <v>127</v>
      </c>
      <c r="I33" s="151">
        <v>20</v>
      </c>
      <c r="J33" s="151">
        <v>24</v>
      </c>
      <c r="K33" s="151">
        <v>12</v>
      </c>
      <c r="L33" s="61"/>
      <c r="M33" s="61" t="s">
        <v>36</v>
      </c>
      <c r="N33" s="57" t="s">
        <v>221</v>
      </c>
      <c r="O33" s="57" t="s">
        <v>240</v>
      </c>
    </row>
    <row r="34" spans="1:16" ht="43.35" customHeight="1">
      <c r="A34" s="62" t="s">
        <v>241</v>
      </c>
      <c r="B34" s="138" t="s">
        <v>242</v>
      </c>
      <c r="C34" s="96" t="s">
        <v>27</v>
      </c>
      <c r="D34" s="96">
        <v>6</v>
      </c>
      <c r="E34" s="97"/>
      <c r="F34" s="97"/>
      <c r="G34" s="96"/>
      <c r="H34" s="98"/>
      <c r="I34" s="98"/>
      <c r="J34" s="98"/>
      <c r="K34" s="91"/>
      <c r="L34" s="61"/>
      <c r="M34" s="61" t="s">
        <v>36</v>
      </c>
      <c r="N34" s="57" t="s">
        <v>221</v>
      </c>
      <c r="O34" s="57" t="s">
        <v>243</v>
      </c>
    </row>
    <row r="35" spans="1:16" ht="43.35" customHeight="1">
      <c r="A35" s="94" t="s">
        <v>244</v>
      </c>
      <c r="B35" s="144" t="s">
        <v>245</v>
      </c>
      <c r="C35" s="98" t="s">
        <v>35</v>
      </c>
      <c r="D35" s="98"/>
      <c r="E35" s="97"/>
      <c r="F35" s="97"/>
      <c r="G35" s="98" t="s">
        <v>246</v>
      </c>
      <c r="H35" s="98" t="s">
        <v>104</v>
      </c>
      <c r="I35" s="98">
        <v>20</v>
      </c>
      <c r="J35" s="98">
        <v>20</v>
      </c>
      <c r="K35" s="91"/>
      <c r="L35" s="61"/>
      <c r="M35" s="61" t="s">
        <v>36</v>
      </c>
      <c r="N35" s="57" t="s">
        <v>221</v>
      </c>
      <c r="O35" s="57"/>
    </row>
    <row r="36" spans="1:16" ht="43.35" customHeight="1">
      <c r="A36" s="94" t="s">
        <v>247</v>
      </c>
      <c r="B36" s="144" t="s">
        <v>248</v>
      </c>
      <c r="C36" s="98" t="s">
        <v>35</v>
      </c>
      <c r="D36" s="98"/>
      <c r="E36" s="97"/>
      <c r="F36" s="97"/>
      <c r="G36" s="98"/>
      <c r="H36" s="98" t="s">
        <v>105</v>
      </c>
      <c r="I36" s="98"/>
      <c r="J36" s="98"/>
      <c r="K36" s="91"/>
      <c r="L36" s="61"/>
      <c r="M36" s="61" t="s">
        <v>36</v>
      </c>
      <c r="N36" s="57" t="s">
        <v>221</v>
      </c>
      <c r="O36" s="57"/>
    </row>
    <row r="37" spans="1:16" ht="43.35" customHeight="1">
      <c r="A37" s="92"/>
      <c r="B37" s="99" t="s">
        <v>249</v>
      </c>
      <c r="C37" s="98" t="s">
        <v>45</v>
      </c>
      <c r="D37" s="98"/>
      <c r="E37" s="97"/>
      <c r="F37" s="97"/>
      <c r="G37" s="100"/>
      <c r="H37" s="98"/>
      <c r="I37" s="98"/>
      <c r="J37" s="98"/>
      <c r="K37" s="91"/>
      <c r="L37" s="61"/>
      <c r="M37" s="61"/>
      <c r="N37" s="57"/>
      <c r="O37" s="57"/>
    </row>
    <row r="38" spans="1:16" ht="43.35" customHeight="1">
      <c r="A38" s="94" t="s">
        <v>250</v>
      </c>
      <c r="B38" s="99" t="s">
        <v>251</v>
      </c>
      <c r="C38" s="98" t="s">
        <v>35</v>
      </c>
      <c r="D38" s="98"/>
      <c r="E38" s="97"/>
      <c r="F38" s="97"/>
      <c r="G38" s="93" t="s">
        <v>252</v>
      </c>
      <c r="H38" s="98" t="s">
        <v>104</v>
      </c>
      <c r="I38" s="98">
        <v>20</v>
      </c>
      <c r="J38" s="98">
        <v>10</v>
      </c>
      <c r="K38" s="91"/>
      <c r="L38" s="61"/>
      <c r="M38" s="61" t="s">
        <v>36</v>
      </c>
      <c r="N38" s="57" t="s">
        <v>221</v>
      </c>
      <c r="O38" s="57"/>
    </row>
    <row r="39" spans="1:16" ht="43.35" customHeight="1">
      <c r="A39" s="95" t="s">
        <v>253</v>
      </c>
      <c r="B39" s="103" t="s">
        <v>254</v>
      </c>
      <c r="C39" s="91" t="s">
        <v>35</v>
      </c>
      <c r="D39" s="91"/>
      <c r="E39" s="97"/>
      <c r="F39" s="97"/>
      <c r="G39" s="93" t="s">
        <v>255</v>
      </c>
      <c r="H39" s="91" t="s">
        <v>104</v>
      </c>
      <c r="I39" s="91">
        <v>20</v>
      </c>
      <c r="J39" s="91">
        <v>10</v>
      </c>
      <c r="K39" s="91"/>
      <c r="L39" s="61"/>
      <c r="M39" s="61" t="s">
        <v>36</v>
      </c>
      <c r="N39" s="57" t="s">
        <v>221</v>
      </c>
      <c r="O39" s="57"/>
    </row>
    <row r="40" spans="1:16" ht="43.35" customHeight="1">
      <c r="A40" s="62"/>
      <c r="B40" s="38"/>
      <c r="C40" s="61"/>
      <c r="D40" s="61"/>
      <c r="E40" s="61"/>
      <c r="F40" s="61"/>
      <c r="G40" s="61"/>
      <c r="H40" s="61"/>
      <c r="I40" s="61"/>
      <c r="J40" s="61">
        <v>17</v>
      </c>
      <c r="K40" s="61"/>
      <c r="L40" s="61"/>
      <c r="M40" s="61"/>
      <c r="N40" s="57"/>
      <c r="O40" s="110"/>
    </row>
    <row r="41" spans="1:16" ht="43.35" customHeight="1">
      <c r="A41" s="62"/>
      <c r="B41" s="38" t="s">
        <v>256</v>
      </c>
      <c r="C41" s="61"/>
      <c r="D41" s="61"/>
      <c r="E41" s="61"/>
      <c r="F41" s="61"/>
      <c r="G41" s="61" t="s">
        <v>257</v>
      </c>
      <c r="H41" s="61"/>
      <c r="I41" s="61"/>
      <c r="J41" s="61"/>
      <c r="K41" s="61"/>
      <c r="L41" s="61"/>
      <c r="M41" s="61"/>
      <c r="N41" s="124"/>
      <c r="O41" s="195" t="s">
        <v>258</v>
      </c>
      <c r="P41" s="107"/>
    </row>
    <row r="42" spans="1:16" ht="43.35" customHeight="1">
      <c r="A42" s="62"/>
      <c r="B42" s="38"/>
      <c r="C42" s="61"/>
      <c r="D42" s="61"/>
      <c r="E42" s="61"/>
      <c r="F42" s="61"/>
      <c r="G42" s="61"/>
      <c r="H42" s="61"/>
      <c r="I42" s="61"/>
      <c r="J42" s="61"/>
      <c r="K42" s="61"/>
      <c r="L42" s="61"/>
      <c r="M42" s="61"/>
      <c r="N42" s="57"/>
      <c r="O42" s="196"/>
    </row>
    <row r="43" spans="1:16" ht="43.35" customHeight="1">
      <c r="A43" s="62">
        <v>6</v>
      </c>
      <c r="B43" s="186" t="s">
        <v>259</v>
      </c>
      <c r="C43" s="182" t="s">
        <v>42</v>
      </c>
      <c r="D43" s="62"/>
      <c r="E43" s="62"/>
      <c r="F43" s="62"/>
      <c r="G43" s="62"/>
      <c r="H43" s="62"/>
      <c r="I43" s="62"/>
      <c r="J43" s="62"/>
      <c r="K43" s="61"/>
      <c r="L43" s="61"/>
      <c r="M43" s="61"/>
      <c r="N43" s="124"/>
      <c r="O43" s="194" t="s">
        <v>260</v>
      </c>
      <c r="P43" s="107"/>
    </row>
    <row r="44" spans="1:16" ht="43.35" customHeight="1">
      <c r="A44" s="62" t="s">
        <v>261</v>
      </c>
      <c r="B44" s="144" t="s">
        <v>262</v>
      </c>
      <c r="C44" s="182" t="s">
        <v>27</v>
      </c>
      <c r="D44" s="182">
        <v>6</v>
      </c>
      <c r="E44" s="91"/>
      <c r="F44" s="91"/>
      <c r="G44" s="91"/>
      <c r="H44" s="91" t="s">
        <v>124</v>
      </c>
      <c r="I44" s="91">
        <v>20</v>
      </c>
      <c r="J44" s="91">
        <v>36</v>
      </c>
      <c r="K44" s="91">
        <v>0</v>
      </c>
      <c r="L44" s="91"/>
      <c r="M44" s="91" t="s">
        <v>36</v>
      </c>
      <c r="N44" s="97" t="s">
        <v>232</v>
      </c>
      <c r="O44" s="149" t="s">
        <v>263</v>
      </c>
      <c r="P44" s="107"/>
    </row>
    <row r="45" spans="1:16" ht="43.35" customHeight="1">
      <c r="A45" s="62" t="s">
        <v>264</v>
      </c>
      <c r="B45" s="144" t="s">
        <v>265</v>
      </c>
      <c r="C45" s="182" t="s">
        <v>27</v>
      </c>
      <c r="D45" s="182">
        <v>6</v>
      </c>
      <c r="E45" s="91"/>
      <c r="F45" s="91"/>
      <c r="G45" s="91"/>
      <c r="H45" s="91" t="s">
        <v>124</v>
      </c>
      <c r="I45" s="91">
        <v>20</v>
      </c>
      <c r="J45" s="91">
        <v>36</v>
      </c>
      <c r="K45" s="91">
        <v>0</v>
      </c>
      <c r="L45" s="91"/>
      <c r="M45" s="91" t="s">
        <v>36</v>
      </c>
      <c r="N45" s="97" t="s">
        <v>232</v>
      </c>
      <c r="O45" s="149" t="s">
        <v>266</v>
      </c>
      <c r="P45" s="107"/>
    </row>
    <row r="46" spans="1:16" ht="43.35" customHeight="1">
      <c r="A46" s="62" t="s">
        <v>267</v>
      </c>
      <c r="B46" s="144" t="s">
        <v>268</v>
      </c>
      <c r="C46" s="182" t="s">
        <v>27</v>
      </c>
      <c r="D46" s="182">
        <v>6</v>
      </c>
      <c r="E46" s="179"/>
      <c r="F46" s="179"/>
      <c r="G46" s="179"/>
      <c r="H46" s="91" t="s">
        <v>130</v>
      </c>
      <c r="I46" s="91"/>
      <c r="J46" s="91"/>
      <c r="K46" s="91"/>
      <c r="L46" s="91"/>
      <c r="M46" s="91" t="s">
        <v>36</v>
      </c>
      <c r="N46" s="97" t="s">
        <v>269</v>
      </c>
      <c r="O46" s="145" t="s">
        <v>270</v>
      </c>
      <c r="P46" s="107"/>
    </row>
    <row r="47" spans="1:16" ht="43.35" customHeight="1">
      <c r="A47" s="64" t="s">
        <v>271</v>
      </c>
      <c r="B47" s="144" t="s">
        <v>272</v>
      </c>
      <c r="C47" s="182" t="s">
        <v>35</v>
      </c>
      <c r="D47" s="182"/>
      <c r="E47" s="183"/>
      <c r="F47" s="183"/>
      <c r="G47" s="183"/>
      <c r="H47" s="91" t="s">
        <v>130</v>
      </c>
      <c r="I47" s="91">
        <v>10</v>
      </c>
      <c r="J47" s="91">
        <v>14</v>
      </c>
      <c r="K47" s="91">
        <v>6</v>
      </c>
      <c r="L47" s="91"/>
      <c r="M47" s="91" t="s">
        <v>36</v>
      </c>
      <c r="N47" s="97" t="s">
        <v>269</v>
      </c>
      <c r="O47" s="145" t="s">
        <v>270</v>
      </c>
      <c r="P47" s="107"/>
    </row>
    <row r="48" spans="1:16" ht="43.35" customHeight="1">
      <c r="A48" s="64" t="s">
        <v>273</v>
      </c>
      <c r="B48" s="144" t="s">
        <v>274</v>
      </c>
      <c r="C48" s="182" t="s">
        <v>35</v>
      </c>
      <c r="D48" s="182"/>
      <c r="E48" s="184"/>
      <c r="F48" s="184"/>
      <c r="G48" s="184"/>
      <c r="H48" s="91" t="s">
        <v>130</v>
      </c>
      <c r="I48" s="91">
        <v>10</v>
      </c>
      <c r="J48" s="91">
        <v>12</v>
      </c>
      <c r="K48" s="91">
        <v>6</v>
      </c>
      <c r="L48" s="91"/>
      <c r="M48" s="91" t="s">
        <v>36</v>
      </c>
      <c r="N48" s="97" t="s">
        <v>269</v>
      </c>
      <c r="O48" s="145" t="s">
        <v>270</v>
      </c>
      <c r="P48" s="107"/>
    </row>
    <row r="49" spans="1:16" ht="43.35" customHeight="1">
      <c r="A49" s="64" t="s">
        <v>275</v>
      </c>
      <c r="B49" s="144" t="s">
        <v>276</v>
      </c>
      <c r="C49" s="182" t="s">
        <v>27</v>
      </c>
      <c r="D49" s="182">
        <v>6</v>
      </c>
      <c r="E49" s="184"/>
      <c r="F49" s="184"/>
      <c r="G49" s="184"/>
      <c r="H49" s="91" t="s">
        <v>134</v>
      </c>
      <c r="I49" s="91">
        <v>28</v>
      </c>
      <c r="J49" s="91">
        <v>28</v>
      </c>
      <c r="K49" s="91"/>
      <c r="L49" s="91"/>
      <c r="M49" s="91" t="s">
        <v>36</v>
      </c>
      <c r="N49" s="97" t="s">
        <v>277</v>
      </c>
      <c r="O49" s="145" t="s">
        <v>270</v>
      </c>
      <c r="P49" s="107"/>
    </row>
    <row r="50" spans="1:16" ht="43.35" customHeight="1">
      <c r="A50" s="64" t="s">
        <v>278</v>
      </c>
      <c r="B50" s="144" t="s">
        <v>279</v>
      </c>
      <c r="C50" s="182" t="s">
        <v>27</v>
      </c>
      <c r="D50" s="182">
        <v>6</v>
      </c>
      <c r="E50" s="91"/>
      <c r="F50" s="91"/>
      <c r="G50" s="91"/>
      <c r="H50" s="91" t="s">
        <v>134</v>
      </c>
      <c r="I50" s="91">
        <v>28</v>
      </c>
      <c r="J50" s="91">
        <v>28</v>
      </c>
      <c r="K50" s="91"/>
      <c r="L50" s="91"/>
      <c r="M50" s="91" t="s">
        <v>36</v>
      </c>
      <c r="N50" s="97" t="s">
        <v>277</v>
      </c>
      <c r="O50" s="145" t="s">
        <v>270</v>
      </c>
      <c r="P50" s="107"/>
    </row>
    <row r="51" spans="1:16" ht="43.35" customHeight="1">
      <c r="A51" s="64" t="s">
        <v>280</v>
      </c>
      <c r="B51" s="144" t="s">
        <v>281</v>
      </c>
      <c r="C51" s="182" t="s">
        <v>27</v>
      </c>
      <c r="D51" s="182">
        <v>6</v>
      </c>
      <c r="E51" s="181"/>
      <c r="F51" s="181"/>
      <c r="G51" s="181"/>
      <c r="H51" s="91"/>
      <c r="I51" s="91"/>
      <c r="J51" s="91"/>
      <c r="K51" s="91"/>
      <c r="L51" s="91"/>
      <c r="M51" s="91"/>
      <c r="N51" s="97"/>
      <c r="O51" s="145" t="s">
        <v>270</v>
      </c>
      <c r="P51" s="107"/>
    </row>
    <row r="52" spans="1:16" ht="43.35" customHeight="1">
      <c r="A52" s="64" t="s">
        <v>282</v>
      </c>
      <c r="B52" s="144" t="s">
        <v>283</v>
      </c>
      <c r="C52" s="182" t="s">
        <v>35</v>
      </c>
      <c r="D52" s="147"/>
      <c r="E52" s="179"/>
      <c r="F52" s="179"/>
      <c r="G52" s="179"/>
      <c r="H52" s="91" t="s">
        <v>142</v>
      </c>
      <c r="I52" s="91">
        <v>20</v>
      </c>
      <c r="J52" s="91">
        <v>10</v>
      </c>
      <c r="K52" s="91"/>
      <c r="L52" s="91"/>
      <c r="M52" s="91" t="s">
        <v>36</v>
      </c>
      <c r="N52" s="97" t="s">
        <v>284</v>
      </c>
      <c r="O52" s="145"/>
      <c r="P52" s="107"/>
    </row>
    <row r="53" spans="1:16" ht="43.35" customHeight="1">
      <c r="A53" s="64" t="s">
        <v>285</v>
      </c>
      <c r="B53" s="144" t="s">
        <v>286</v>
      </c>
      <c r="C53" s="182" t="s">
        <v>35</v>
      </c>
      <c r="D53" s="147"/>
      <c r="E53" s="179"/>
      <c r="F53" s="179"/>
      <c r="G53" s="179"/>
      <c r="H53" s="91" t="s">
        <v>143</v>
      </c>
      <c r="I53" s="91">
        <v>8</v>
      </c>
      <c r="J53" s="91">
        <v>6</v>
      </c>
      <c r="K53" s="91"/>
      <c r="L53" s="91"/>
      <c r="M53" s="91" t="s">
        <v>36</v>
      </c>
      <c r="N53" s="97" t="s">
        <v>284</v>
      </c>
      <c r="O53" s="145"/>
      <c r="P53" s="107"/>
    </row>
    <row r="54" spans="1:16" ht="43.35" customHeight="1">
      <c r="A54" s="64" t="s">
        <v>287</v>
      </c>
      <c r="B54" s="144" t="s">
        <v>288</v>
      </c>
      <c r="C54" s="182" t="s">
        <v>35</v>
      </c>
      <c r="D54" s="147"/>
      <c r="E54" s="179"/>
      <c r="F54" s="179"/>
      <c r="G54" s="179"/>
      <c r="H54" s="91" t="s">
        <v>141</v>
      </c>
      <c r="I54" s="91">
        <v>10</v>
      </c>
      <c r="J54" s="91">
        <v>6</v>
      </c>
      <c r="K54" s="91"/>
      <c r="L54" s="91"/>
      <c r="M54" s="91" t="s">
        <v>36</v>
      </c>
      <c r="N54" s="97" t="s">
        <v>284</v>
      </c>
      <c r="O54" s="145"/>
      <c r="P54" s="107"/>
    </row>
    <row r="55" spans="1:16" ht="43.35" customHeight="1">
      <c r="A55" s="64" t="s">
        <v>289</v>
      </c>
      <c r="B55" s="144" t="s">
        <v>290</v>
      </c>
      <c r="C55" s="182" t="s">
        <v>27</v>
      </c>
      <c r="D55" s="182">
        <v>6</v>
      </c>
      <c r="E55" s="183"/>
      <c r="F55" s="183"/>
      <c r="G55" s="183"/>
      <c r="H55" s="91"/>
      <c r="I55" s="91"/>
      <c r="J55" s="91"/>
      <c r="K55" s="91"/>
      <c r="L55" s="91"/>
      <c r="M55" s="91"/>
      <c r="N55" s="97"/>
      <c r="O55" s="145" t="s">
        <v>270</v>
      </c>
      <c r="P55" s="107"/>
    </row>
    <row r="56" spans="1:16" ht="43.35" customHeight="1">
      <c r="A56" s="64" t="s">
        <v>291</v>
      </c>
      <c r="B56" s="144" t="s">
        <v>292</v>
      </c>
      <c r="C56" s="182" t="s">
        <v>35</v>
      </c>
      <c r="D56" s="147"/>
      <c r="E56" s="183"/>
      <c r="F56" s="183"/>
      <c r="G56" s="183"/>
      <c r="H56" s="91" t="s">
        <v>141</v>
      </c>
      <c r="I56" s="91">
        <v>8</v>
      </c>
      <c r="J56" s="91">
        <v>10</v>
      </c>
      <c r="K56" s="91"/>
      <c r="L56" s="91"/>
      <c r="M56" s="91" t="s">
        <v>36</v>
      </c>
      <c r="N56" s="97" t="s">
        <v>284</v>
      </c>
      <c r="O56" s="145"/>
      <c r="P56" s="107"/>
    </row>
    <row r="57" spans="1:16" ht="43.35" customHeight="1">
      <c r="A57" s="64" t="s">
        <v>293</v>
      </c>
      <c r="B57" s="144" t="s">
        <v>294</v>
      </c>
      <c r="C57" s="182" t="s">
        <v>35</v>
      </c>
      <c r="D57" s="147"/>
      <c r="E57" s="183"/>
      <c r="F57" s="183"/>
      <c r="G57" s="183"/>
      <c r="H57" s="91" t="s">
        <v>144</v>
      </c>
      <c r="I57" s="91">
        <v>10</v>
      </c>
      <c r="J57" s="91">
        <v>8</v>
      </c>
      <c r="K57" s="91"/>
      <c r="L57" s="91"/>
      <c r="M57" s="91" t="s">
        <v>36</v>
      </c>
      <c r="N57" s="97" t="s">
        <v>284</v>
      </c>
      <c r="O57" s="134"/>
      <c r="P57" s="107"/>
    </row>
    <row r="58" spans="1:16" ht="43.35" customHeight="1">
      <c r="A58" s="64" t="s">
        <v>295</v>
      </c>
      <c r="B58" s="144" t="s">
        <v>296</v>
      </c>
      <c r="C58" s="182" t="s">
        <v>35</v>
      </c>
      <c r="D58" s="147"/>
      <c r="E58" s="183"/>
      <c r="F58" s="183"/>
      <c r="G58" s="183"/>
      <c r="H58" s="91" t="s">
        <v>144</v>
      </c>
      <c r="I58" s="91">
        <v>26</v>
      </c>
      <c r="J58" s="91"/>
      <c r="K58" s="91"/>
      <c r="L58" s="91"/>
      <c r="M58" s="91" t="s">
        <v>36</v>
      </c>
      <c r="N58" s="97" t="s">
        <v>284</v>
      </c>
      <c r="O58" s="134"/>
      <c r="P58" s="107"/>
    </row>
    <row r="59" spans="1:16" ht="43.35" customHeight="1">
      <c r="A59" s="64"/>
      <c r="B59" s="65"/>
      <c r="C59" s="61"/>
      <c r="D59" s="61"/>
      <c r="E59" s="61"/>
      <c r="F59" s="61"/>
      <c r="G59" s="61"/>
      <c r="H59" s="61"/>
      <c r="I59" s="61"/>
      <c r="J59" s="61"/>
      <c r="K59" s="61"/>
      <c r="L59" s="61"/>
      <c r="M59" s="61"/>
      <c r="N59" s="185"/>
      <c r="O59" s="134"/>
      <c r="P59" s="107"/>
    </row>
    <row r="60" spans="1:16" ht="43.35" customHeight="1">
      <c r="A60" s="64"/>
      <c r="B60" s="65"/>
      <c r="C60" s="61"/>
      <c r="D60" s="61"/>
      <c r="E60" s="61"/>
      <c r="F60" s="61"/>
      <c r="G60" s="61"/>
      <c r="H60" s="61"/>
      <c r="I60" s="61"/>
      <c r="J60" s="61"/>
      <c r="K60" s="61"/>
      <c r="L60" s="61"/>
      <c r="M60" s="61"/>
      <c r="N60" s="135"/>
      <c r="O60" s="134"/>
      <c r="P60" s="107"/>
    </row>
    <row r="61" spans="1:16" ht="43.35" customHeight="1">
      <c r="A61" s="64"/>
      <c r="B61" s="65"/>
      <c r="C61" s="61"/>
      <c r="D61" s="61"/>
      <c r="E61" s="61"/>
      <c r="F61" s="61"/>
      <c r="G61" s="61"/>
      <c r="H61" s="61"/>
      <c r="I61" s="61"/>
      <c r="J61" s="61"/>
      <c r="K61" s="61"/>
      <c r="L61" s="61"/>
      <c r="M61" s="61"/>
      <c r="N61" s="135"/>
      <c r="O61" s="134"/>
      <c r="P61" s="107"/>
    </row>
    <row r="62" spans="1:16" ht="43.35" customHeight="1">
      <c r="A62" s="64"/>
      <c r="B62" s="65"/>
      <c r="C62" s="61"/>
      <c r="D62" s="61"/>
      <c r="E62" s="61"/>
      <c r="F62" s="61"/>
      <c r="G62" s="61"/>
      <c r="H62" s="61"/>
      <c r="I62" s="61"/>
      <c r="J62" s="61"/>
      <c r="K62" s="61"/>
      <c r="L62" s="61"/>
      <c r="M62" s="61"/>
      <c r="N62" s="135"/>
      <c r="O62" s="134"/>
      <c r="P62" s="107"/>
    </row>
    <row r="63" spans="1:16" ht="43.35" customHeight="1">
      <c r="A63" s="64"/>
      <c r="B63" s="65"/>
      <c r="C63" s="61"/>
      <c r="D63" s="61"/>
      <c r="E63" s="61"/>
      <c r="F63" s="61"/>
      <c r="G63" s="61"/>
      <c r="H63" s="61"/>
      <c r="I63" s="61"/>
      <c r="J63" s="61"/>
      <c r="K63" s="61"/>
      <c r="L63" s="61"/>
      <c r="M63" s="61"/>
      <c r="N63" s="135"/>
      <c r="O63" s="134"/>
      <c r="P63" s="107"/>
    </row>
    <row r="64" spans="1:16" ht="43.35" customHeight="1">
      <c r="A64" s="64"/>
      <c r="B64" s="65"/>
      <c r="C64" s="61"/>
      <c r="D64" s="61"/>
      <c r="E64" s="61"/>
      <c r="F64" s="61"/>
      <c r="G64" s="61"/>
      <c r="H64" s="61"/>
      <c r="I64" s="61"/>
      <c r="J64" s="61"/>
      <c r="K64" s="61"/>
      <c r="L64" s="61"/>
      <c r="M64" s="61"/>
      <c r="N64" s="66"/>
      <c r="O64" s="130"/>
    </row>
    <row r="65" spans="1:15" ht="43.35" customHeight="1">
      <c r="A65" s="64"/>
      <c r="B65" s="65"/>
      <c r="C65" s="61"/>
      <c r="D65" s="61"/>
      <c r="E65" s="61"/>
      <c r="F65" s="61"/>
      <c r="G65" s="61"/>
      <c r="H65" s="61"/>
      <c r="I65" s="61"/>
      <c r="J65" s="61"/>
      <c r="K65" s="61"/>
      <c r="L65" s="61"/>
      <c r="M65" s="61"/>
      <c r="N65" s="66"/>
      <c r="O65" s="66"/>
    </row>
    <row r="66" spans="1:15" ht="43.35" customHeight="1">
      <c r="A66" s="64"/>
      <c r="B66" s="65"/>
      <c r="C66" s="61"/>
      <c r="D66" s="61"/>
      <c r="E66" s="61"/>
      <c r="F66" s="61"/>
      <c r="G66" s="61"/>
      <c r="H66" s="61"/>
      <c r="I66" s="61"/>
      <c r="J66" s="61"/>
      <c r="K66" s="61"/>
      <c r="L66" s="61"/>
      <c r="M66" s="61"/>
      <c r="N66" s="66"/>
      <c r="O66" s="66"/>
    </row>
    <row r="67" spans="1:15" ht="43.35" customHeight="1">
      <c r="A67" s="64"/>
      <c r="B67" s="65"/>
      <c r="C67" s="61"/>
      <c r="D67" s="61"/>
      <c r="E67" s="61"/>
      <c r="F67" s="61"/>
      <c r="G67" s="61"/>
      <c r="H67" s="61"/>
      <c r="I67" s="61"/>
      <c r="J67" s="61"/>
      <c r="K67" s="61"/>
      <c r="L67" s="61"/>
      <c r="M67" s="61"/>
      <c r="N67" s="66"/>
      <c r="O67" s="66"/>
    </row>
    <row r="68" spans="1:15" ht="43.35" customHeight="1">
      <c r="A68" s="64"/>
      <c r="B68" s="65"/>
      <c r="C68" s="61"/>
      <c r="D68" s="61"/>
      <c r="E68" s="61"/>
      <c r="F68" s="61"/>
      <c r="G68" s="61"/>
      <c r="H68" s="61"/>
      <c r="I68" s="61"/>
      <c r="J68" s="61"/>
      <c r="K68" s="61"/>
      <c r="L68" s="61"/>
      <c r="M68" s="61"/>
      <c r="N68" s="66"/>
      <c r="O68" s="66"/>
    </row>
    <row r="69" spans="1:15" ht="43.35" customHeight="1">
      <c r="A69" s="64"/>
      <c r="B69" s="65"/>
      <c r="C69" s="61"/>
      <c r="D69" s="61"/>
      <c r="E69" s="61"/>
      <c r="F69" s="61"/>
      <c r="G69" s="61"/>
      <c r="H69" s="61"/>
      <c r="I69" s="61"/>
      <c r="J69" s="61"/>
      <c r="K69" s="61"/>
      <c r="L69" s="61"/>
      <c r="M69" s="61"/>
      <c r="N69" s="66"/>
      <c r="O69" s="66"/>
    </row>
    <row r="70" spans="1:15" ht="43.35" customHeight="1">
      <c r="A70" s="64"/>
      <c r="B70" s="65"/>
      <c r="C70" s="61"/>
      <c r="D70" s="61"/>
      <c r="E70" s="61"/>
      <c r="F70" s="61"/>
      <c r="G70" s="61"/>
      <c r="H70" s="61"/>
      <c r="I70" s="61"/>
      <c r="J70" s="61"/>
      <c r="K70" s="61"/>
      <c r="L70" s="61"/>
      <c r="M70" s="61"/>
      <c r="N70" s="66"/>
      <c r="O70" s="66"/>
    </row>
    <row r="71" spans="1:15" ht="43.35" customHeight="1">
      <c r="A71" s="64"/>
      <c r="B71" s="65"/>
      <c r="C71" s="61"/>
      <c r="D71" s="61"/>
      <c r="E71" s="61"/>
      <c r="F71" s="61"/>
      <c r="G71" s="61"/>
      <c r="H71" s="61"/>
      <c r="I71" s="61"/>
      <c r="J71" s="61"/>
      <c r="K71" s="61"/>
      <c r="L71" s="61"/>
      <c r="M71" s="61"/>
      <c r="N71" s="66"/>
      <c r="O71" s="66"/>
    </row>
    <row r="72" spans="1:15" ht="43.35" customHeight="1">
      <c r="A72" s="64"/>
      <c r="B72" s="65"/>
      <c r="C72" s="61"/>
      <c r="D72" s="61"/>
      <c r="E72" s="61"/>
      <c r="F72" s="61"/>
      <c r="G72" s="61"/>
      <c r="H72" s="61"/>
      <c r="I72" s="61"/>
      <c r="J72" s="61"/>
      <c r="K72" s="61"/>
      <c r="L72" s="61"/>
      <c r="M72" s="61"/>
      <c r="N72" s="66"/>
      <c r="O72" s="66"/>
    </row>
    <row r="73" spans="1:15" ht="43.35" customHeight="1">
      <c r="A73" s="64"/>
      <c r="B73" s="65"/>
      <c r="C73" s="61"/>
      <c r="D73" s="61"/>
      <c r="E73" s="61"/>
      <c r="F73" s="61"/>
      <c r="G73" s="61"/>
      <c r="H73" s="61"/>
      <c r="I73" s="61"/>
      <c r="J73" s="61"/>
      <c r="K73" s="61"/>
      <c r="L73" s="61"/>
      <c r="M73" s="61"/>
      <c r="N73" s="66"/>
      <c r="O73" s="66"/>
    </row>
    <row r="74" spans="1:15" ht="43.35" customHeight="1">
      <c r="A74" s="64"/>
      <c r="B74" s="65"/>
      <c r="C74" s="61"/>
      <c r="D74" s="61"/>
      <c r="E74" s="61"/>
      <c r="F74" s="61"/>
      <c r="G74" s="61"/>
      <c r="H74" s="61"/>
      <c r="I74" s="61"/>
      <c r="J74" s="61"/>
      <c r="K74" s="61"/>
      <c r="L74" s="61"/>
      <c r="M74" s="61"/>
      <c r="N74" s="66"/>
      <c r="O74" s="66"/>
    </row>
    <row r="75" spans="1:15" ht="43.35" customHeight="1">
      <c r="A75" s="64"/>
      <c r="B75" s="65"/>
      <c r="C75" s="61"/>
      <c r="D75" s="61"/>
      <c r="E75" s="61"/>
      <c r="F75" s="61"/>
      <c r="G75" s="61"/>
      <c r="H75" s="61"/>
      <c r="I75" s="61"/>
      <c r="J75" s="61"/>
      <c r="K75" s="61"/>
      <c r="L75" s="61"/>
      <c r="M75" s="61"/>
      <c r="N75" s="66"/>
      <c r="O75" s="66"/>
    </row>
    <row r="76" spans="1:15" ht="43.35" customHeight="1">
      <c r="A76" s="64"/>
      <c r="B76" s="65"/>
      <c r="C76" s="61"/>
      <c r="D76" s="61"/>
      <c r="E76" s="61"/>
      <c r="F76" s="61"/>
      <c r="G76" s="61"/>
      <c r="H76" s="61"/>
      <c r="I76" s="61"/>
      <c r="J76" s="61"/>
      <c r="K76" s="61"/>
      <c r="L76" s="61"/>
      <c r="M76" s="61"/>
      <c r="N76" s="66"/>
      <c r="O76" s="66"/>
    </row>
    <row r="77" spans="1:15" ht="43.35" customHeight="1">
      <c r="A77" s="64"/>
      <c r="B77" s="65"/>
      <c r="C77" s="61"/>
      <c r="D77" s="61"/>
      <c r="E77" s="61"/>
      <c r="F77" s="61"/>
      <c r="G77" s="61"/>
      <c r="H77" s="61"/>
      <c r="I77" s="61"/>
      <c r="J77" s="61"/>
      <c r="K77" s="61"/>
      <c r="L77" s="61"/>
      <c r="M77" s="61"/>
      <c r="N77" s="66"/>
      <c r="O77" s="66"/>
    </row>
    <row r="78" spans="1:15" ht="43.35" customHeight="1">
      <c r="A78" s="64"/>
      <c r="B78" s="65"/>
      <c r="C78" s="61"/>
      <c r="D78" s="61"/>
      <c r="E78" s="61"/>
      <c r="F78" s="61"/>
      <c r="G78" s="61"/>
      <c r="H78" s="61"/>
      <c r="I78" s="61"/>
      <c r="J78" s="61"/>
      <c r="K78" s="61"/>
      <c r="L78" s="61"/>
      <c r="M78" s="61"/>
      <c r="N78" s="66"/>
      <c r="O78" s="66"/>
    </row>
    <row r="79" spans="1:15" ht="43.35" customHeight="1">
      <c r="A79" s="64"/>
      <c r="B79" s="65"/>
      <c r="C79" s="61"/>
      <c r="D79" s="61"/>
      <c r="E79" s="61"/>
      <c r="F79" s="61"/>
      <c r="G79" s="61"/>
      <c r="H79" s="61"/>
      <c r="I79" s="61"/>
      <c r="J79" s="61"/>
      <c r="K79" s="61"/>
      <c r="L79" s="61"/>
      <c r="M79" s="61"/>
      <c r="N79" s="66"/>
      <c r="O79" s="66"/>
    </row>
    <row r="80" spans="1:15" ht="43.35" customHeight="1">
      <c r="A80" s="64"/>
      <c r="B80" s="65"/>
      <c r="C80" s="61"/>
      <c r="D80" s="61"/>
      <c r="E80" s="61"/>
      <c r="F80" s="61"/>
      <c r="G80" s="61"/>
      <c r="H80" s="61"/>
      <c r="I80" s="61"/>
      <c r="J80" s="61"/>
      <c r="K80" s="61"/>
      <c r="L80" s="61"/>
      <c r="M80" s="61"/>
      <c r="N80" s="66"/>
      <c r="O80" s="66"/>
    </row>
    <row r="81" spans="1:15" ht="43.35" customHeight="1">
      <c r="A81" s="64"/>
      <c r="B81" s="65"/>
      <c r="C81" s="61"/>
      <c r="D81" s="61"/>
      <c r="E81" s="61"/>
      <c r="F81" s="61"/>
      <c r="G81" s="61"/>
      <c r="H81" s="61"/>
      <c r="I81" s="61"/>
      <c r="J81" s="61"/>
      <c r="K81" s="61"/>
      <c r="L81" s="61"/>
      <c r="M81" s="61"/>
      <c r="N81" s="66"/>
      <c r="O81" s="66"/>
    </row>
    <row r="82" spans="1:15" ht="43.35" customHeight="1">
      <c r="A82" s="64"/>
      <c r="B82" s="65"/>
      <c r="C82" s="61"/>
      <c r="D82" s="61"/>
      <c r="E82" s="61"/>
      <c r="F82" s="61"/>
      <c r="G82" s="61"/>
      <c r="H82" s="61"/>
      <c r="I82" s="61"/>
      <c r="J82" s="61"/>
      <c r="K82" s="61"/>
      <c r="L82" s="61"/>
      <c r="M82" s="61"/>
      <c r="N82" s="66"/>
      <c r="O82" s="66"/>
    </row>
    <row r="83" spans="1:15" ht="43.35" customHeight="1">
      <c r="A83" s="64"/>
      <c r="B83" s="65"/>
      <c r="C83" s="61"/>
      <c r="D83" s="61"/>
      <c r="E83" s="61"/>
      <c r="F83" s="61"/>
      <c r="G83" s="61"/>
      <c r="H83" s="61"/>
      <c r="I83" s="61"/>
      <c r="J83" s="61"/>
      <c r="K83" s="61"/>
      <c r="L83" s="61"/>
      <c r="M83" s="61"/>
      <c r="N83" s="66"/>
      <c r="O83" s="66"/>
    </row>
    <row r="84" spans="1:15" ht="43.35" customHeight="1">
      <c r="A84" s="64"/>
      <c r="B84" s="65"/>
      <c r="C84" s="61"/>
      <c r="D84" s="61"/>
      <c r="E84" s="61"/>
      <c r="F84" s="61"/>
      <c r="G84" s="61"/>
      <c r="H84" s="61"/>
      <c r="I84" s="61"/>
      <c r="J84" s="61"/>
      <c r="K84" s="61"/>
      <c r="L84" s="61"/>
      <c r="M84" s="61"/>
      <c r="N84" s="66"/>
      <c r="O84" s="66"/>
    </row>
    <row r="85" spans="1:15" ht="43.35" customHeight="1">
      <c r="A85" s="64"/>
      <c r="B85" s="65"/>
      <c r="C85" s="61"/>
      <c r="D85" s="61"/>
      <c r="E85" s="61"/>
      <c r="F85" s="61"/>
      <c r="G85" s="61"/>
      <c r="H85" s="61"/>
      <c r="I85" s="61"/>
      <c r="J85" s="61"/>
      <c r="K85" s="61"/>
      <c r="L85" s="61"/>
      <c r="M85" s="61"/>
      <c r="N85" s="66"/>
      <c r="O85" s="66"/>
    </row>
    <row r="86" spans="1:15" ht="43.35" customHeight="1">
      <c r="A86" s="64"/>
      <c r="B86" s="65"/>
      <c r="C86" s="61"/>
      <c r="D86" s="61"/>
      <c r="E86" s="61"/>
      <c r="F86" s="61"/>
      <c r="G86" s="61"/>
      <c r="H86" s="61"/>
      <c r="I86" s="61"/>
      <c r="J86" s="61"/>
      <c r="K86" s="61"/>
      <c r="L86" s="61"/>
      <c r="M86" s="61"/>
      <c r="N86" s="66"/>
      <c r="O86" s="66"/>
    </row>
    <row r="87" spans="1:15" ht="43.35" customHeight="1">
      <c r="A87" s="64"/>
      <c r="B87" s="65"/>
      <c r="C87" s="61"/>
      <c r="D87" s="61"/>
      <c r="E87" s="61"/>
      <c r="F87" s="61"/>
      <c r="G87" s="61"/>
      <c r="H87" s="61"/>
      <c r="I87" s="61"/>
      <c r="J87" s="61"/>
      <c r="K87" s="61"/>
      <c r="L87" s="61"/>
      <c r="M87" s="61"/>
      <c r="N87" s="66"/>
      <c r="O87" s="66"/>
    </row>
    <row r="88" spans="1:15" ht="43.35" customHeight="1">
      <c r="A88" s="64"/>
      <c r="B88" s="65"/>
      <c r="C88" s="61"/>
      <c r="D88" s="61"/>
      <c r="E88" s="61"/>
      <c r="F88" s="61"/>
      <c r="G88" s="61"/>
      <c r="H88" s="61"/>
      <c r="I88" s="61"/>
      <c r="J88" s="61"/>
      <c r="K88" s="61"/>
      <c r="L88" s="61"/>
      <c r="M88" s="61"/>
      <c r="N88" s="66"/>
      <c r="O88" s="66"/>
    </row>
    <row r="89" spans="1:15" ht="43.35" customHeight="1">
      <c r="A89" s="64"/>
      <c r="B89" s="65"/>
      <c r="C89" s="61"/>
      <c r="D89" s="61"/>
      <c r="E89" s="61"/>
      <c r="F89" s="61"/>
      <c r="G89" s="61"/>
      <c r="H89" s="61"/>
      <c r="I89" s="61"/>
      <c r="J89" s="61"/>
      <c r="K89" s="61"/>
      <c r="L89" s="61"/>
      <c r="M89" s="61"/>
      <c r="N89" s="66"/>
      <c r="O89" s="66"/>
    </row>
    <row r="90" spans="1:15" ht="43.35" customHeight="1">
      <c r="A90" s="64"/>
      <c r="B90" s="65"/>
      <c r="C90" s="61"/>
      <c r="D90" s="61"/>
      <c r="E90" s="61"/>
      <c r="F90" s="61"/>
      <c r="G90" s="61"/>
      <c r="H90" s="61"/>
      <c r="I90" s="61"/>
      <c r="J90" s="61"/>
      <c r="K90" s="61"/>
      <c r="L90" s="61"/>
      <c r="M90" s="61"/>
      <c r="N90" s="66"/>
      <c r="O90" s="66"/>
    </row>
    <row r="91" spans="1:15" ht="43.35" customHeight="1">
      <c r="A91" s="64"/>
      <c r="B91" s="65"/>
      <c r="C91" s="61"/>
      <c r="D91" s="61"/>
      <c r="E91" s="61"/>
      <c r="F91" s="61"/>
      <c r="G91" s="61"/>
      <c r="H91" s="61"/>
      <c r="I91" s="61"/>
      <c r="J91" s="61"/>
      <c r="K91" s="61"/>
      <c r="L91" s="61"/>
      <c r="M91" s="61"/>
      <c r="N91" s="66"/>
      <c r="O91" s="66"/>
    </row>
    <row r="92" spans="1:15" ht="43.35" customHeight="1">
      <c r="A92" s="64"/>
      <c r="B92" s="65"/>
      <c r="C92" s="61"/>
      <c r="D92" s="61"/>
      <c r="E92" s="61"/>
      <c r="F92" s="61"/>
      <c r="G92" s="61"/>
      <c r="H92" s="61"/>
      <c r="I92" s="61"/>
      <c r="J92" s="61"/>
      <c r="K92" s="61"/>
      <c r="L92" s="61"/>
      <c r="M92" s="61"/>
      <c r="N92" s="66"/>
      <c r="O92" s="66"/>
    </row>
    <row r="93" spans="1:15" ht="43.35" customHeight="1">
      <c r="A93" s="64"/>
      <c r="B93" s="65"/>
      <c r="C93" s="61"/>
      <c r="D93" s="61"/>
      <c r="E93" s="61"/>
      <c r="F93" s="61"/>
      <c r="G93" s="61"/>
      <c r="H93" s="61"/>
      <c r="I93" s="61"/>
      <c r="J93" s="61"/>
      <c r="K93" s="61"/>
      <c r="L93" s="61"/>
      <c r="M93" s="61"/>
      <c r="N93" s="66"/>
      <c r="O93" s="66"/>
    </row>
    <row r="94" spans="1:15" ht="43.35" customHeight="1">
      <c r="A94" s="64"/>
      <c r="B94" s="65"/>
      <c r="C94" s="61"/>
      <c r="D94" s="61"/>
      <c r="E94" s="61"/>
      <c r="F94" s="61"/>
      <c r="G94" s="61"/>
      <c r="H94" s="61"/>
      <c r="I94" s="61"/>
      <c r="J94" s="61"/>
      <c r="K94" s="61"/>
      <c r="L94" s="61"/>
      <c r="M94" s="61"/>
      <c r="N94" s="66"/>
      <c r="O94" s="66"/>
    </row>
    <row r="95" spans="1:15" ht="43.35" customHeight="1">
      <c r="A95" s="64"/>
      <c r="B95" s="65"/>
      <c r="C95" s="61"/>
      <c r="D95" s="61"/>
      <c r="E95" s="61"/>
      <c r="F95" s="61"/>
      <c r="G95" s="61"/>
      <c r="H95" s="61"/>
      <c r="I95" s="61"/>
      <c r="J95" s="61"/>
      <c r="K95" s="61"/>
      <c r="L95" s="61"/>
      <c r="M95" s="61"/>
      <c r="N95" s="66"/>
      <c r="O95" s="66"/>
    </row>
    <row r="96" spans="1:15" ht="43.35" customHeight="1">
      <c r="A96" s="64"/>
      <c r="B96" s="65"/>
      <c r="C96" s="61"/>
      <c r="D96" s="61"/>
      <c r="E96" s="61"/>
      <c r="F96" s="61"/>
      <c r="G96" s="61"/>
      <c r="H96" s="61"/>
      <c r="I96" s="61"/>
      <c r="J96" s="61"/>
      <c r="K96" s="61"/>
      <c r="L96" s="61"/>
      <c r="M96" s="61"/>
      <c r="N96" s="66"/>
      <c r="O96" s="66"/>
    </row>
    <row r="97" spans="1:15" ht="43.35" customHeight="1">
      <c r="A97" s="64"/>
      <c r="B97" s="65"/>
      <c r="C97" s="61"/>
      <c r="D97" s="61"/>
      <c r="E97" s="61"/>
      <c r="F97" s="61"/>
      <c r="G97" s="61"/>
      <c r="H97" s="61"/>
      <c r="I97" s="61"/>
      <c r="J97" s="61"/>
      <c r="K97" s="61"/>
      <c r="L97" s="61"/>
      <c r="M97" s="61"/>
      <c r="N97" s="66"/>
      <c r="O97" s="66"/>
    </row>
    <row r="98" spans="1:15" ht="43.35" customHeight="1">
      <c r="A98" s="64"/>
      <c r="B98" s="65"/>
      <c r="C98" s="61"/>
      <c r="D98" s="61"/>
      <c r="E98" s="61"/>
      <c r="F98" s="61"/>
      <c r="G98" s="61"/>
      <c r="H98" s="61"/>
      <c r="I98" s="61"/>
      <c r="J98" s="61"/>
      <c r="K98" s="61"/>
      <c r="L98" s="61"/>
      <c r="M98" s="61"/>
      <c r="N98" s="66"/>
      <c r="O98" s="66"/>
    </row>
    <row r="99" spans="1:15" ht="43.35" customHeight="1">
      <c r="A99" s="64"/>
      <c r="B99" s="65"/>
      <c r="C99" s="61"/>
      <c r="D99" s="61"/>
      <c r="E99" s="61"/>
      <c r="F99" s="61"/>
      <c r="G99" s="61"/>
      <c r="H99" s="61"/>
      <c r="I99" s="61"/>
      <c r="J99" s="61"/>
      <c r="K99" s="61"/>
      <c r="L99" s="61"/>
      <c r="M99" s="61"/>
      <c r="N99" s="66"/>
      <c r="O99" s="66"/>
    </row>
    <row r="100" spans="1:15" ht="43.35" customHeight="1">
      <c r="A100" s="64"/>
      <c r="B100" s="65"/>
      <c r="C100" s="61"/>
      <c r="D100" s="61"/>
      <c r="E100" s="61"/>
      <c r="F100" s="61"/>
      <c r="G100" s="61"/>
      <c r="H100" s="61"/>
      <c r="I100" s="61"/>
      <c r="J100" s="61"/>
      <c r="K100" s="61"/>
      <c r="L100" s="61"/>
      <c r="M100" s="61"/>
      <c r="N100" s="66"/>
      <c r="O100" s="66"/>
    </row>
    <row r="101" spans="1:15" ht="43.35" customHeight="1">
      <c r="A101" s="64"/>
      <c r="B101" s="65"/>
      <c r="C101" s="61"/>
      <c r="D101" s="61"/>
      <c r="E101" s="61"/>
      <c r="F101" s="61"/>
      <c r="G101" s="61"/>
      <c r="H101" s="61"/>
      <c r="I101" s="61"/>
      <c r="J101" s="61"/>
      <c r="K101" s="61"/>
      <c r="L101" s="61"/>
      <c r="M101" s="61"/>
      <c r="N101" s="66"/>
      <c r="O101" s="66"/>
    </row>
    <row r="102" spans="1:15" ht="43.35" customHeight="1">
      <c r="A102" s="64"/>
      <c r="B102" s="65"/>
      <c r="C102" s="61"/>
      <c r="D102" s="61"/>
      <c r="E102" s="61"/>
      <c r="F102" s="61"/>
      <c r="G102" s="61"/>
      <c r="H102" s="61"/>
      <c r="I102" s="61"/>
      <c r="J102" s="61"/>
      <c r="K102" s="61"/>
      <c r="L102" s="61"/>
      <c r="M102" s="61"/>
      <c r="N102" s="66"/>
      <c r="O102" s="66"/>
    </row>
    <row r="103" spans="1:15" ht="43.35" customHeight="1">
      <c r="A103" s="64"/>
      <c r="B103" s="65"/>
      <c r="C103" s="61"/>
      <c r="D103" s="61"/>
      <c r="E103" s="61"/>
      <c r="F103" s="61"/>
      <c r="G103" s="61"/>
      <c r="H103" s="61"/>
      <c r="I103" s="61"/>
      <c r="J103" s="61"/>
      <c r="K103" s="61"/>
      <c r="L103" s="61"/>
      <c r="M103" s="61"/>
      <c r="N103" s="66"/>
      <c r="O103" s="66"/>
    </row>
    <row r="104" spans="1:15" ht="43.35" customHeight="1">
      <c r="A104" s="64"/>
      <c r="B104" s="65"/>
      <c r="C104" s="61"/>
      <c r="D104" s="61"/>
      <c r="E104" s="61"/>
      <c r="F104" s="61"/>
      <c r="G104" s="61"/>
      <c r="H104" s="61"/>
      <c r="I104" s="61"/>
      <c r="J104" s="61"/>
      <c r="K104" s="61"/>
      <c r="L104" s="61"/>
      <c r="M104" s="61"/>
      <c r="N104" s="66"/>
      <c r="O104" s="66"/>
    </row>
    <row r="105" spans="1:15" ht="43.35" customHeight="1">
      <c r="A105" s="64"/>
      <c r="B105" s="65"/>
      <c r="C105" s="61"/>
      <c r="D105" s="61"/>
      <c r="E105" s="61"/>
      <c r="F105" s="61"/>
      <c r="G105" s="61"/>
      <c r="H105" s="61"/>
      <c r="I105" s="61"/>
      <c r="J105" s="61"/>
      <c r="K105" s="61"/>
      <c r="L105" s="61"/>
      <c r="M105" s="61"/>
      <c r="N105" s="66"/>
      <c r="O105" s="66"/>
    </row>
    <row r="106" spans="1:15" ht="43.35" customHeight="1">
      <c r="A106" s="64"/>
      <c r="B106" s="65"/>
      <c r="C106" s="61"/>
      <c r="D106" s="61"/>
      <c r="E106" s="61"/>
      <c r="F106" s="61"/>
      <c r="G106" s="61"/>
      <c r="H106" s="61"/>
      <c r="I106" s="61"/>
      <c r="J106" s="61"/>
      <c r="K106" s="61"/>
      <c r="L106" s="61"/>
      <c r="M106" s="61"/>
      <c r="N106" s="66"/>
      <c r="O106" s="66"/>
    </row>
    <row r="107" spans="1:15" ht="43.35" customHeight="1">
      <c r="A107" s="64"/>
      <c r="B107" s="65"/>
      <c r="C107" s="61"/>
      <c r="D107" s="61"/>
      <c r="E107" s="61"/>
      <c r="F107" s="61"/>
      <c r="G107" s="61"/>
      <c r="H107" s="61"/>
      <c r="I107" s="61"/>
      <c r="J107" s="61"/>
      <c r="K107" s="61"/>
      <c r="L107" s="61"/>
      <c r="M107" s="61"/>
      <c r="N107" s="66"/>
      <c r="O107" s="66"/>
    </row>
    <row r="108" spans="1:15" ht="43.35" customHeight="1">
      <c r="A108" s="64"/>
      <c r="B108" s="65"/>
      <c r="C108" s="61"/>
      <c r="D108" s="61"/>
      <c r="E108" s="61"/>
      <c r="F108" s="61"/>
      <c r="G108" s="61"/>
      <c r="H108" s="61"/>
      <c r="I108" s="61"/>
      <c r="J108" s="61"/>
      <c r="K108" s="61"/>
      <c r="L108" s="61"/>
      <c r="M108" s="61"/>
      <c r="N108" s="66"/>
      <c r="O108" s="66"/>
    </row>
    <row r="109" spans="1:15" ht="43.35" customHeight="1">
      <c r="A109" s="64"/>
      <c r="B109" s="65"/>
      <c r="C109" s="61"/>
      <c r="D109" s="61"/>
      <c r="E109" s="61"/>
      <c r="F109" s="61"/>
      <c r="G109" s="61"/>
      <c r="H109" s="61"/>
      <c r="I109" s="61"/>
      <c r="J109" s="61"/>
      <c r="K109" s="61"/>
      <c r="L109" s="61"/>
      <c r="M109" s="61"/>
      <c r="N109" s="66"/>
      <c r="O109" s="66"/>
    </row>
    <row r="110" spans="1:15" ht="43.35" customHeight="1">
      <c r="A110" s="64"/>
      <c r="B110" s="65"/>
      <c r="C110" s="61"/>
      <c r="D110" s="61"/>
      <c r="E110" s="61"/>
      <c r="F110" s="61"/>
      <c r="G110" s="61"/>
      <c r="H110" s="61"/>
      <c r="I110" s="61"/>
      <c r="J110" s="61"/>
      <c r="K110" s="61"/>
      <c r="L110" s="61"/>
      <c r="M110" s="61"/>
      <c r="N110" s="66"/>
      <c r="O110" s="66"/>
    </row>
    <row r="111" spans="1:15" ht="43.35" customHeight="1">
      <c r="A111" s="64"/>
      <c r="B111" s="65"/>
      <c r="C111" s="61"/>
      <c r="D111" s="61"/>
      <c r="E111" s="61"/>
      <c r="F111" s="61"/>
      <c r="G111" s="61"/>
      <c r="H111" s="61"/>
      <c r="I111" s="61"/>
      <c r="J111" s="61"/>
      <c r="K111" s="61"/>
      <c r="L111" s="61"/>
      <c r="M111" s="61"/>
      <c r="N111" s="66"/>
      <c r="O111" s="66"/>
    </row>
    <row r="112" spans="1:15" ht="43.35" customHeight="1">
      <c r="A112" s="64"/>
      <c r="B112" s="65"/>
      <c r="C112" s="61"/>
      <c r="D112" s="61"/>
      <c r="E112" s="61"/>
      <c r="F112" s="61"/>
      <c r="G112" s="61"/>
      <c r="H112" s="61"/>
      <c r="I112" s="61"/>
      <c r="J112" s="61"/>
      <c r="K112" s="61"/>
      <c r="L112" s="61"/>
      <c r="M112" s="61"/>
      <c r="N112" s="66"/>
      <c r="O112" s="66"/>
    </row>
    <row r="113" spans="1:15" ht="43.35" customHeight="1">
      <c r="A113" s="64"/>
      <c r="B113" s="65"/>
      <c r="C113" s="61"/>
      <c r="D113" s="61"/>
      <c r="E113" s="61"/>
      <c r="F113" s="61"/>
      <c r="G113" s="61"/>
      <c r="H113" s="61"/>
      <c r="I113" s="61"/>
      <c r="J113" s="61"/>
      <c r="K113" s="61"/>
      <c r="L113" s="61"/>
      <c r="M113" s="61"/>
      <c r="N113" s="66"/>
      <c r="O113" s="66"/>
    </row>
    <row r="114" spans="1:15" ht="43.35" customHeight="1">
      <c r="A114" s="64"/>
      <c r="B114" s="65"/>
      <c r="C114" s="61"/>
      <c r="D114" s="61"/>
      <c r="E114" s="61"/>
      <c r="F114" s="61"/>
      <c r="G114" s="61"/>
      <c r="H114" s="61"/>
      <c r="I114" s="61"/>
      <c r="J114" s="61"/>
      <c r="K114" s="61"/>
      <c r="L114" s="61"/>
      <c r="M114" s="61"/>
      <c r="N114" s="66"/>
      <c r="O114" s="66"/>
    </row>
    <row r="115" spans="1:15" ht="43.35" customHeight="1">
      <c r="A115" s="64"/>
      <c r="B115" s="65"/>
      <c r="C115" s="61"/>
      <c r="D115" s="61"/>
      <c r="E115" s="61"/>
      <c r="F115" s="61"/>
      <c r="G115" s="61"/>
      <c r="H115" s="61"/>
      <c r="I115" s="61"/>
      <c r="J115" s="61"/>
      <c r="K115" s="61"/>
      <c r="L115" s="61"/>
      <c r="M115" s="61"/>
      <c r="N115" s="66"/>
      <c r="O115" s="66"/>
    </row>
    <row r="116" spans="1:15" ht="43.35" customHeight="1">
      <c r="A116" s="64"/>
      <c r="B116" s="65"/>
      <c r="C116" s="61"/>
      <c r="D116" s="61"/>
      <c r="E116" s="61"/>
      <c r="F116" s="61"/>
      <c r="G116" s="61"/>
      <c r="H116" s="61"/>
      <c r="I116" s="61"/>
      <c r="J116" s="61"/>
      <c r="K116" s="61"/>
      <c r="L116" s="61"/>
      <c r="M116" s="61"/>
      <c r="N116" s="66"/>
      <c r="O116" s="66"/>
    </row>
    <row r="117" spans="1:15" ht="43.35" customHeight="1">
      <c r="A117" s="64"/>
      <c r="B117" s="65"/>
      <c r="C117" s="61"/>
      <c r="D117" s="61"/>
      <c r="E117" s="61"/>
      <c r="F117" s="61"/>
      <c r="G117" s="61"/>
      <c r="H117" s="61"/>
      <c r="I117" s="61"/>
      <c r="J117" s="61"/>
      <c r="K117" s="61"/>
      <c r="L117" s="61"/>
      <c r="M117" s="61"/>
      <c r="N117" s="66"/>
      <c r="O117" s="66"/>
    </row>
    <row r="118" spans="1:15" ht="43.35" customHeight="1">
      <c r="A118" s="64"/>
      <c r="B118" s="65"/>
      <c r="C118" s="61"/>
      <c r="D118" s="61"/>
      <c r="E118" s="61"/>
      <c r="F118" s="61"/>
      <c r="G118" s="61"/>
      <c r="H118" s="61"/>
      <c r="I118" s="61"/>
      <c r="J118" s="61"/>
      <c r="K118" s="61"/>
      <c r="L118" s="61"/>
      <c r="M118" s="61"/>
      <c r="N118" s="66"/>
      <c r="O118" s="66"/>
    </row>
    <row r="119" spans="1:15" ht="43.35" customHeight="1">
      <c r="A119" s="64"/>
      <c r="B119" s="65"/>
      <c r="C119" s="61"/>
      <c r="D119" s="61"/>
      <c r="E119" s="61"/>
      <c r="F119" s="61"/>
      <c r="G119" s="61"/>
      <c r="H119" s="61"/>
      <c r="I119" s="61"/>
      <c r="J119" s="61"/>
      <c r="K119" s="61"/>
      <c r="L119" s="61"/>
      <c r="M119" s="61"/>
      <c r="N119" s="66"/>
      <c r="O119" s="66"/>
    </row>
    <row r="120" spans="1:15" ht="43.35" customHeight="1">
      <c r="A120" s="64"/>
      <c r="B120" s="65"/>
      <c r="C120" s="61"/>
      <c r="D120" s="61"/>
      <c r="E120" s="61"/>
      <c r="F120" s="61"/>
      <c r="G120" s="61"/>
      <c r="H120" s="61"/>
      <c r="I120" s="61"/>
      <c r="J120" s="61"/>
      <c r="K120" s="61"/>
      <c r="L120" s="61"/>
      <c r="M120" s="61"/>
      <c r="N120" s="66"/>
      <c r="O120" s="66"/>
    </row>
    <row r="121" spans="1:15" ht="43.35" customHeight="1">
      <c r="A121" s="64"/>
      <c r="B121" s="65"/>
      <c r="C121" s="61"/>
      <c r="D121" s="61"/>
      <c r="E121" s="61"/>
      <c r="F121" s="61"/>
      <c r="G121" s="61"/>
      <c r="H121" s="61"/>
      <c r="I121" s="61"/>
      <c r="J121" s="61"/>
      <c r="K121" s="61"/>
      <c r="L121" s="61"/>
      <c r="M121" s="61"/>
      <c r="N121" s="66"/>
      <c r="O121" s="66"/>
    </row>
    <row r="122" spans="1:15" ht="43.35" customHeight="1">
      <c r="A122" s="64"/>
      <c r="B122" s="65"/>
      <c r="C122" s="61"/>
      <c r="D122" s="61"/>
      <c r="E122" s="61"/>
      <c r="F122" s="61"/>
      <c r="G122" s="61"/>
      <c r="H122" s="61"/>
      <c r="I122" s="61"/>
      <c r="J122" s="61"/>
      <c r="K122" s="61"/>
      <c r="L122" s="61"/>
      <c r="M122" s="61"/>
      <c r="N122" s="66"/>
      <c r="O122" s="66"/>
    </row>
    <row r="123" spans="1:15" ht="43.35" customHeight="1">
      <c r="A123" s="64"/>
      <c r="B123" s="65"/>
      <c r="C123" s="61"/>
      <c r="D123" s="61"/>
      <c r="E123" s="61"/>
      <c r="F123" s="61"/>
      <c r="G123" s="61"/>
      <c r="H123" s="61"/>
      <c r="I123" s="61"/>
      <c r="J123" s="61"/>
      <c r="K123" s="61"/>
      <c r="L123" s="61"/>
      <c r="M123" s="61"/>
      <c r="N123" s="66"/>
      <c r="O123" s="66"/>
    </row>
    <row r="124" spans="1:15" ht="43.35" customHeight="1">
      <c r="A124" s="64"/>
      <c r="B124" s="65"/>
      <c r="C124" s="61"/>
      <c r="D124" s="61"/>
      <c r="E124" s="61"/>
      <c r="F124" s="61"/>
      <c r="G124" s="61"/>
      <c r="H124" s="61"/>
      <c r="I124" s="61"/>
      <c r="J124" s="61"/>
      <c r="K124" s="61"/>
      <c r="L124" s="61"/>
      <c r="M124" s="61"/>
      <c r="N124" s="66"/>
      <c r="O124" s="66"/>
    </row>
    <row r="125" spans="1:15" ht="43.35" customHeight="1">
      <c r="A125" s="64"/>
      <c r="B125" s="65"/>
      <c r="C125" s="61"/>
      <c r="D125" s="61"/>
      <c r="E125" s="61"/>
      <c r="F125" s="61"/>
      <c r="G125" s="61"/>
      <c r="H125" s="61"/>
      <c r="I125" s="61"/>
      <c r="J125" s="61"/>
      <c r="K125" s="61"/>
      <c r="L125" s="61"/>
      <c r="M125" s="61"/>
      <c r="N125" s="66"/>
      <c r="O125" s="66"/>
    </row>
    <row r="126" spans="1:15" ht="43.35" customHeight="1">
      <c r="A126" s="64"/>
      <c r="B126" s="65"/>
      <c r="C126" s="61"/>
      <c r="D126" s="61"/>
      <c r="E126" s="61"/>
      <c r="F126" s="61"/>
      <c r="G126" s="61"/>
      <c r="H126" s="61"/>
      <c r="I126" s="61"/>
      <c r="J126" s="61"/>
      <c r="K126" s="61"/>
      <c r="L126" s="61"/>
      <c r="M126" s="61"/>
      <c r="N126" s="66"/>
      <c r="O126" s="66"/>
    </row>
    <row r="127" spans="1:15" ht="43.35" customHeight="1">
      <c r="A127" s="64"/>
      <c r="B127" s="65"/>
      <c r="C127" s="61"/>
      <c r="D127" s="61"/>
      <c r="E127" s="61"/>
      <c r="F127" s="61"/>
      <c r="G127" s="61"/>
      <c r="H127" s="61"/>
      <c r="I127" s="61"/>
      <c r="J127" s="61"/>
      <c r="K127" s="61"/>
      <c r="L127" s="61"/>
      <c r="M127" s="61"/>
      <c r="N127" s="66"/>
      <c r="O127" s="66"/>
    </row>
    <row r="128" spans="1:15" ht="43.35" customHeight="1">
      <c r="A128" s="64"/>
      <c r="B128" s="65"/>
      <c r="C128" s="61"/>
      <c r="D128" s="61"/>
      <c r="E128" s="61"/>
      <c r="F128" s="61"/>
      <c r="G128" s="61"/>
      <c r="H128" s="61"/>
      <c r="I128" s="61"/>
      <c r="J128" s="61"/>
      <c r="K128" s="61"/>
      <c r="L128" s="61"/>
      <c r="M128" s="61"/>
      <c r="N128" s="66"/>
      <c r="O128" s="66"/>
    </row>
    <row r="129" spans="1:15" ht="43.35" customHeight="1">
      <c r="A129" s="64"/>
      <c r="B129" s="65"/>
      <c r="C129" s="61"/>
      <c r="D129" s="61"/>
      <c r="E129" s="61"/>
      <c r="F129" s="61"/>
      <c r="G129" s="61"/>
      <c r="H129" s="61"/>
      <c r="I129" s="61"/>
      <c r="J129" s="61"/>
      <c r="K129" s="61"/>
      <c r="L129" s="61"/>
      <c r="M129" s="61"/>
      <c r="N129" s="66"/>
      <c r="O129" s="66"/>
    </row>
    <row r="130" spans="1:15" ht="43.35" customHeight="1">
      <c r="A130" s="64"/>
      <c r="B130" s="65"/>
      <c r="C130" s="61"/>
      <c r="D130" s="61"/>
      <c r="E130" s="61"/>
      <c r="F130" s="61"/>
      <c r="G130" s="61"/>
      <c r="H130" s="61"/>
      <c r="I130" s="61"/>
      <c r="J130" s="61"/>
      <c r="K130" s="61"/>
      <c r="L130" s="61"/>
      <c r="M130" s="61"/>
      <c r="N130" s="66"/>
      <c r="O130" s="66"/>
    </row>
    <row r="131" spans="1:15" ht="43.35" customHeight="1">
      <c r="A131" s="64"/>
      <c r="B131" s="65"/>
      <c r="C131" s="61"/>
      <c r="D131" s="61"/>
      <c r="E131" s="61"/>
      <c r="F131" s="61"/>
      <c r="G131" s="61"/>
      <c r="H131" s="61"/>
      <c r="I131" s="61"/>
      <c r="J131" s="61"/>
      <c r="K131" s="61"/>
      <c r="L131" s="61"/>
      <c r="M131" s="61"/>
      <c r="N131" s="66"/>
      <c r="O131" s="66"/>
    </row>
    <row r="132" spans="1:15" ht="43.35" customHeight="1">
      <c r="A132" s="64"/>
      <c r="B132" s="65"/>
      <c r="C132" s="61"/>
      <c r="D132" s="61"/>
      <c r="E132" s="61"/>
      <c r="F132" s="61"/>
      <c r="G132" s="61"/>
      <c r="H132" s="61"/>
      <c r="I132" s="61"/>
      <c r="J132" s="61"/>
      <c r="K132" s="61"/>
      <c r="L132" s="61"/>
      <c r="M132" s="61"/>
      <c r="N132" s="66"/>
      <c r="O132" s="66"/>
    </row>
    <row r="133" spans="1:15" ht="43.35" customHeight="1">
      <c r="A133" s="64"/>
      <c r="B133" s="65"/>
      <c r="C133" s="61"/>
      <c r="D133" s="61"/>
      <c r="E133" s="61"/>
      <c r="F133" s="61"/>
      <c r="G133" s="61"/>
      <c r="H133" s="61"/>
      <c r="I133" s="61"/>
      <c r="J133" s="61"/>
      <c r="K133" s="61"/>
      <c r="L133" s="61"/>
      <c r="M133" s="61"/>
      <c r="N133" s="66"/>
      <c r="O133" s="66"/>
    </row>
    <row r="134" spans="1:15" ht="43.35" customHeight="1">
      <c r="A134" s="64"/>
      <c r="B134" s="65"/>
      <c r="C134" s="61"/>
      <c r="D134" s="61"/>
      <c r="E134" s="61"/>
      <c r="F134" s="61"/>
      <c r="G134" s="61"/>
      <c r="H134" s="61"/>
      <c r="I134" s="61"/>
      <c r="J134" s="61"/>
      <c r="K134" s="61"/>
      <c r="L134" s="61"/>
      <c r="M134" s="61"/>
      <c r="N134" s="66"/>
      <c r="O134" s="66"/>
    </row>
    <row r="135" spans="1:15" ht="43.35" customHeight="1">
      <c r="A135" s="64"/>
      <c r="B135" s="65"/>
      <c r="C135" s="61"/>
      <c r="D135" s="61"/>
      <c r="E135" s="61"/>
      <c r="F135" s="61"/>
      <c r="G135" s="61"/>
      <c r="H135" s="61"/>
      <c r="I135" s="61"/>
      <c r="J135" s="61"/>
      <c r="K135" s="61"/>
      <c r="L135" s="61"/>
      <c r="M135" s="61"/>
      <c r="N135" s="66"/>
      <c r="O135" s="66"/>
    </row>
    <row r="136" spans="1:15" ht="43.35" customHeight="1">
      <c r="A136" s="64"/>
      <c r="B136" s="65"/>
      <c r="C136" s="61"/>
      <c r="D136" s="61"/>
      <c r="E136" s="61"/>
      <c r="F136" s="61"/>
      <c r="G136" s="61"/>
      <c r="H136" s="61"/>
      <c r="I136" s="61"/>
      <c r="J136" s="61"/>
      <c r="K136" s="61"/>
      <c r="L136" s="61"/>
      <c r="M136" s="61"/>
      <c r="N136" s="66"/>
      <c r="O136" s="66"/>
    </row>
    <row r="137" spans="1:15" ht="43.35" customHeight="1">
      <c r="A137" s="64"/>
      <c r="B137" s="65"/>
      <c r="C137" s="61"/>
      <c r="D137" s="61"/>
      <c r="E137" s="61"/>
      <c r="F137" s="61"/>
      <c r="G137" s="61"/>
      <c r="H137" s="61"/>
      <c r="I137" s="61"/>
      <c r="J137" s="61"/>
      <c r="K137" s="61"/>
      <c r="L137" s="61"/>
      <c r="M137" s="61"/>
      <c r="N137" s="66"/>
      <c r="O137" s="66"/>
    </row>
    <row r="138" spans="1:15" ht="43.35" customHeight="1">
      <c r="A138" s="64"/>
      <c r="B138" s="65"/>
      <c r="C138" s="61"/>
      <c r="D138" s="61"/>
      <c r="E138" s="61"/>
      <c r="F138" s="61"/>
      <c r="G138" s="61"/>
      <c r="H138" s="61"/>
      <c r="I138" s="61"/>
      <c r="J138" s="61"/>
      <c r="K138" s="61"/>
      <c r="L138" s="61"/>
      <c r="M138" s="61"/>
      <c r="N138" s="66"/>
      <c r="O138" s="66"/>
    </row>
    <row r="139" spans="1:15" ht="43.35" customHeight="1">
      <c r="A139" s="64"/>
      <c r="B139" s="65"/>
      <c r="C139" s="61"/>
      <c r="D139" s="61"/>
      <c r="E139" s="61"/>
      <c r="F139" s="61"/>
      <c r="G139" s="61"/>
      <c r="H139" s="61"/>
      <c r="I139" s="61"/>
      <c r="J139" s="61"/>
      <c r="K139" s="61"/>
      <c r="L139" s="61"/>
      <c r="M139" s="61"/>
      <c r="N139" s="66"/>
      <c r="O139" s="66"/>
    </row>
    <row r="140" spans="1:15" ht="43.35" customHeight="1">
      <c r="A140" s="64"/>
      <c r="B140" s="65"/>
      <c r="C140" s="61"/>
      <c r="D140" s="61"/>
      <c r="E140" s="61"/>
      <c r="F140" s="61"/>
      <c r="G140" s="61"/>
      <c r="H140" s="61"/>
      <c r="I140" s="61"/>
      <c r="J140" s="61"/>
      <c r="K140" s="61"/>
      <c r="L140" s="61"/>
      <c r="M140" s="61"/>
      <c r="N140" s="66"/>
      <c r="O140" s="66"/>
    </row>
    <row r="141" spans="1:15" ht="43.35" customHeight="1">
      <c r="A141" s="64"/>
      <c r="B141" s="65"/>
      <c r="C141" s="61"/>
      <c r="D141" s="61"/>
      <c r="E141" s="61"/>
      <c r="F141" s="61"/>
      <c r="G141" s="61"/>
      <c r="H141" s="61"/>
      <c r="I141" s="61"/>
      <c r="J141" s="61"/>
      <c r="K141" s="61"/>
      <c r="L141" s="61"/>
      <c r="M141" s="61"/>
      <c r="N141" s="66"/>
      <c r="O141" s="66"/>
    </row>
    <row r="142" spans="1:15" ht="43.35" customHeight="1">
      <c r="A142" s="64"/>
      <c r="B142" s="65"/>
      <c r="C142" s="61"/>
      <c r="D142" s="61"/>
      <c r="E142" s="61"/>
      <c r="F142" s="61"/>
      <c r="G142" s="61"/>
      <c r="H142" s="61"/>
      <c r="I142" s="61"/>
      <c r="J142" s="61"/>
      <c r="K142" s="61"/>
      <c r="L142" s="61"/>
      <c r="M142" s="61"/>
      <c r="N142" s="66"/>
      <c r="O142" s="66"/>
    </row>
    <row r="143" spans="1:15" ht="43.35" customHeight="1">
      <c r="A143" s="64"/>
      <c r="B143" s="65"/>
      <c r="C143" s="61"/>
      <c r="D143" s="61"/>
      <c r="E143" s="61"/>
      <c r="F143" s="61"/>
      <c r="G143" s="61"/>
      <c r="H143" s="61"/>
      <c r="I143" s="61"/>
      <c r="J143" s="61"/>
      <c r="K143" s="61"/>
      <c r="L143" s="61"/>
      <c r="M143" s="61"/>
      <c r="N143" s="66"/>
      <c r="O143" s="66"/>
    </row>
    <row r="144" spans="1:15" ht="43.35" customHeight="1">
      <c r="A144" s="64"/>
      <c r="B144" s="65"/>
      <c r="C144" s="61"/>
      <c r="D144" s="61"/>
      <c r="E144" s="61"/>
      <c r="F144" s="61"/>
      <c r="G144" s="61"/>
      <c r="H144" s="61"/>
      <c r="I144" s="61"/>
      <c r="J144" s="61"/>
      <c r="K144" s="61"/>
      <c r="L144" s="61"/>
      <c r="M144" s="61"/>
      <c r="N144" s="66"/>
      <c r="O144" s="66"/>
    </row>
    <row r="145" spans="1:15" ht="43.35" customHeight="1">
      <c r="A145" s="64"/>
      <c r="B145" s="65"/>
      <c r="C145" s="61"/>
      <c r="D145" s="61"/>
      <c r="E145" s="61"/>
      <c r="F145" s="61"/>
      <c r="G145" s="61"/>
      <c r="H145" s="61"/>
      <c r="I145" s="61"/>
      <c r="J145" s="61"/>
      <c r="K145" s="61"/>
      <c r="L145" s="61"/>
      <c r="M145" s="61"/>
      <c r="N145" s="66"/>
      <c r="O145" s="66"/>
    </row>
    <row r="146" spans="1:15" ht="43.35" customHeight="1">
      <c r="A146" s="64"/>
      <c r="B146" s="65"/>
      <c r="C146" s="61"/>
      <c r="D146" s="61"/>
      <c r="E146" s="61"/>
      <c r="F146" s="61"/>
      <c r="G146" s="61"/>
      <c r="H146" s="61"/>
      <c r="I146" s="61"/>
      <c r="J146" s="61"/>
      <c r="K146" s="61"/>
      <c r="L146" s="61"/>
      <c r="M146" s="61"/>
      <c r="N146" s="66"/>
      <c r="O146" s="66"/>
    </row>
    <row r="147" spans="1:15" ht="43.35" customHeight="1">
      <c r="A147" s="64"/>
      <c r="B147" s="65"/>
      <c r="C147" s="61"/>
      <c r="D147" s="61"/>
      <c r="E147" s="61"/>
      <c r="F147" s="61"/>
      <c r="G147" s="61"/>
      <c r="H147" s="61"/>
      <c r="I147" s="61"/>
      <c r="J147" s="61"/>
      <c r="K147" s="61"/>
      <c r="L147" s="61"/>
      <c r="M147" s="61"/>
      <c r="N147" s="66"/>
      <c r="O147" s="66"/>
    </row>
    <row r="148" spans="1:15" ht="43.35" customHeight="1">
      <c r="A148" s="64"/>
      <c r="B148" s="65"/>
      <c r="C148" s="61"/>
      <c r="D148" s="61"/>
      <c r="E148" s="61"/>
      <c r="F148" s="61"/>
      <c r="G148" s="61"/>
      <c r="H148" s="61"/>
      <c r="I148" s="61"/>
      <c r="J148" s="61"/>
      <c r="K148" s="61"/>
      <c r="L148" s="61"/>
      <c r="M148" s="61"/>
      <c r="N148" s="66"/>
      <c r="O148" s="66"/>
    </row>
    <row r="149" spans="1:15" ht="43.35" customHeight="1">
      <c r="A149" s="64"/>
      <c r="B149" s="65"/>
      <c r="C149" s="61"/>
      <c r="D149" s="61"/>
      <c r="E149" s="61"/>
      <c r="F149" s="61"/>
      <c r="G149" s="61"/>
      <c r="H149" s="61"/>
      <c r="I149" s="61"/>
      <c r="J149" s="61"/>
      <c r="K149" s="61"/>
      <c r="L149" s="61"/>
      <c r="M149" s="61"/>
      <c r="N149" s="66"/>
      <c r="O149" s="66"/>
    </row>
    <row r="150" spans="1:15" ht="43.35" customHeight="1">
      <c r="A150" s="64"/>
      <c r="B150" s="65"/>
      <c r="C150" s="61"/>
      <c r="D150" s="61"/>
      <c r="E150" s="61"/>
      <c r="F150" s="61"/>
      <c r="G150" s="61"/>
      <c r="H150" s="61"/>
      <c r="I150" s="61"/>
      <c r="J150" s="61"/>
      <c r="K150" s="61"/>
      <c r="L150" s="61"/>
      <c r="M150" s="61"/>
      <c r="N150" s="66"/>
      <c r="O150" s="66"/>
    </row>
    <row r="151" spans="1:15" ht="43.35" customHeight="1">
      <c r="A151" s="64"/>
      <c r="B151" s="65"/>
      <c r="C151" s="61"/>
      <c r="D151" s="61"/>
      <c r="E151" s="61"/>
      <c r="F151" s="61"/>
      <c r="G151" s="61"/>
      <c r="H151" s="61"/>
      <c r="I151" s="61"/>
      <c r="J151" s="61"/>
      <c r="K151" s="61"/>
      <c r="L151" s="61"/>
      <c r="M151" s="61"/>
      <c r="N151" s="66"/>
      <c r="O151" s="66"/>
    </row>
    <row r="152" spans="1:15" ht="43.35" customHeight="1">
      <c r="A152" s="64"/>
      <c r="B152" s="65"/>
      <c r="C152" s="61"/>
      <c r="D152" s="61"/>
      <c r="E152" s="61"/>
      <c r="F152" s="61"/>
      <c r="G152" s="61"/>
      <c r="H152" s="61"/>
      <c r="I152" s="61"/>
      <c r="J152" s="61"/>
      <c r="K152" s="61"/>
      <c r="L152" s="61"/>
      <c r="M152" s="61"/>
      <c r="N152" s="66"/>
      <c r="O152" s="66"/>
    </row>
    <row r="153" spans="1:15" ht="43.35" customHeight="1">
      <c r="A153" s="64"/>
      <c r="B153" s="65"/>
      <c r="C153" s="61"/>
      <c r="D153" s="61"/>
      <c r="E153" s="61"/>
      <c r="F153" s="61"/>
      <c r="G153" s="61"/>
      <c r="H153" s="61"/>
      <c r="I153" s="61"/>
      <c r="J153" s="61"/>
      <c r="K153" s="61"/>
      <c r="L153" s="61"/>
      <c r="M153" s="61"/>
      <c r="N153" s="66"/>
      <c r="O153" s="66"/>
    </row>
    <row r="154" spans="1:15" ht="43.35" customHeight="1">
      <c r="A154" s="64"/>
      <c r="B154" s="65"/>
      <c r="C154" s="61"/>
      <c r="D154" s="61"/>
      <c r="E154" s="61"/>
      <c r="F154" s="61"/>
      <c r="G154" s="61"/>
      <c r="H154" s="61"/>
      <c r="I154" s="61"/>
      <c r="J154" s="61"/>
      <c r="K154" s="61"/>
      <c r="L154" s="61"/>
      <c r="M154" s="61"/>
      <c r="N154" s="66"/>
      <c r="O154" s="66"/>
    </row>
    <row r="155" spans="1:15" ht="43.35" customHeight="1">
      <c r="A155" s="64"/>
      <c r="B155" s="65"/>
      <c r="C155" s="61"/>
      <c r="D155" s="61"/>
      <c r="E155" s="61"/>
      <c r="F155" s="61"/>
      <c r="G155" s="61"/>
      <c r="H155" s="61"/>
      <c r="I155" s="61"/>
      <c r="J155" s="61"/>
      <c r="K155" s="61"/>
      <c r="L155" s="61"/>
      <c r="M155" s="61"/>
      <c r="N155" s="66"/>
      <c r="O155" s="66"/>
    </row>
    <row r="156" spans="1:15" ht="43.35" customHeight="1">
      <c r="A156" s="64"/>
      <c r="B156" s="65"/>
      <c r="C156" s="61"/>
      <c r="D156" s="61"/>
      <c r="E156" s="61"/>
      <c r="F156" s="61"/>
      <c r="G156" s="61"/>
      <c r="H156" s="61"/>
      <c r="I156" s="61"/>
      <c r="J156" s="61"/>
      <c r="K156" s="61"/>
      <c r="L156" s="61"/>
      <c r="M156" s="61"/>
      <c r="N156" s="66"/>
      <c r="O156" s="66"/>
    </row>
    <row r="157" spans="1:15" ht="43.35" customHeight="1">
      <c r="A157" s="64"/>
      <c r="B157" s="65"/>
      <c r="C157" s="61"/>
      <c r="D157" s="61"/>
      <c r="E157" s="61"/>
      <c r="F157" s="61"/>
      <c r="G157" s="61"/>
      <c r="H157" s="61"/>
      <c r="I157" s="61"/>
      <c r="J157" s="61"/>
      <c r="K157" s="61"/>
      <c r="L157" s="61"/>
      <c r="M157" s="61"/>
      <c r="N157" s="66"/>
      <c r="O157" s="66"/>
    </row>
    <row r="158" spans="1:15" ht="43.35" customHeight="1">
      <c r="A158" s="64"/>
      <c r="B158" s="65"/>
      <c r="C158" s="61"/>
      <c r="D158" s="61"/>
      <c r="E158" s="61"/>
      <c r="F158" s="61"/>
      <c r="G158" s="61"/>
      <c r="H158" s="61"/>
      <c r="I158" s="61"/>
      <c r="J158" s="61"/>
      <c r="K158" s="61"/>
      <c r="L158" s="61"/>
      <c r="M158" s="61"/>
      <c r="N158" s="66"/>
      <c r="O158" s="66"/>
    </row>
    <row r="159" spans="1:15" ht="43.35" customHeight="1">
      <c r="A159" s="64"/>
      <c r="B159" s="65"/>
      <c r="C159" s="61"/>
      <c r="D159" s="61"/>
      <c r="E159" s="61"/>
      <c r="F159" s="61"/>
      <c r="G159" s="61"/>
      <c r="H159" s="61"/>
      <c r="I159" s="61"/>
      <c r="J159" s="61"/>
      <c r="K159" s="61"/>
      <c r="L159" s="61"/>
      <c r="M159" s="61"/>
      <c r="N159" s="66"/>
      <c r="O159" s="66"/>
    </row>
    <row r="160" spans="1:15" ht="43.35" customHeight="1">
      <c r="A160" s="64"/>
      <c r="B160" s="65"/>
      <c r="C160" s="61"/>
      <c r="D160" s="61"/>
      <c r="E160" s="61"/>
      <c r="F160" s="61"/>
      <c r="G160" s="61"/>
      <c r="H160" s="61"/>
      <c r="I160" s="61"/>
      <c r="J160" s="61"/>
      <c r="K160" s="61"/>
      <c r="L160" s="61"/>
      <c r="M160" s="61"/>
      <c r="N160" s="66"/>
      <c r="O160" s="66"/>
    </row>
    <row r="161" spans="1:15" ht="43.35" customHeight="1">
      <c r="A161" s="64"/>
      <c r="B161" s="65"/>
      <c r="C161" s="61"/>
      <c r="D161" s="61"/>
      <c r="E161" s="61"/>
      <c r="F161" s="61"/>
      <c r="G161" s="61"/>
      <c r="H161" s="61"/>
      <c r="I161" s="61"/>
      <c r="J161" s="61"/>
      <c r="K161" s="61"/>
      <c r="L161" s="61"/>
      <c r="M161" s="61"/>
      <c r="N161" s="66"/>
      <c r="O161" s="66"/>
    </row>
    <row r="162" spans="1:15" ht="43.35" customHeight="1">
      <c r="A162" s="64"/>
      <c r="B162" s="65"/>
      <c r="C162" s="61"/>
      <c r="D162" s="61"/>
      <c r="E162" s="61"/>
      <c r="F162" s="61"/>
      <c r="G162" s="61"/>
      <c r="H162" s="61"/>
      <c r="I162" s="61"/>
      <c r="J162" s="61"/>
      <c r="K162" s="61"/>
      <c r="L162" s="61"/>
      <c r="M162" s="61"/>
      <c r="N162" s="66"/>
      <c r="O162" s="66"/>
    </row>
    <row r="163" spans="1:15" ht="43.35" customHeight="1">
      <c r="A163" s="64"/>
      <c r="B163" s="65"/>
      <c r="C163" s="61"/>
      <c r="D163" s="61"/>
      <c r="E163" s="61"/>
      <c r="F163" s="61"/>
      <c r="G163" s="61"/>
      <c r="H163" s="61"/>
      <c r="I163" s="61"/>
      <c r="J163" s="61"/>
      <c r="K163" s="61"/>
      <c r="L163" s="61"/>
      <c r="M163" s="61"/>
      <c r="N163" s="66"/>
      <c r="O163" s="66"/>
    </row>
    <row r="164" spans="1:15" ht="43.35" customHeight="1">
      <c r="A164" s="64"/>
      <c r="B164" s="65"/>
      <c r="C164" s="61"/>
      <c r="D164" s="61"/>
      <c r="E164" s="61"/>
      <c r="F164" s="61"/>
      <c r="G164" s="61"/>
      <c r="H164" s="61"/>
      <c r="I164" s="61"/>
      <c r="J164" s="61"/>
      <c r="K164" s="61"/>
      <c r="L164" s="61"/>
      <c r="M164" s="61"/>
      <c r="N164" s="66"/>
      <c r="O164" s="66"/>
    </row>
    <row r="165" spans="1:15" ht="43.35" customHeight="1">
      <c r="A165" s="64"/>
      <c r="B165" s="65"/>
      <c r="C165" s="61"/>
      <c r="D165" s="61"/>
      <c r="E165" s="61"/>
      <c r="F165" s="61"/>
      <c r="G165" s="61"/>
      <c r="H165" s="61"/>
      <c r="I165" s="61"/>
      <c r="J165" s="61"/>
      <c r="K165" s="61"/>
      <c r="L165" s="61"/>
      <c r="M165" s="61"/>
      <c r="N165" s="66"/>
      <c r="O165" s="66"/>
    </row>
    <row r="166" spans="1:15" ht="43.35" customHeight="1">
      <c r="A166" s="64"/>
      <c r="B166" s="65"/>
      <c r="C166" s="61"/>
      <c r="D166" s="61"/>
      <c r="E166" s="61"/>
      <c r="F166" s="61"/>
      <c r="G166" s="61"/>
      <c r="H166" s="61"/>
      <c r="I166" s="61"/>
      <c r="J166" s="61"/>
      <c r="K166" s="61"/>
      <c r="L166" s="61"/>
      <c r="M166" s="61"/>
      <c r="N166" s="66"/>
      <c r="O166" s="66"/>
    </row>
    <row r="167" spans="1:15" ht="43.35" customHeight="1">
      <c r="A167" s="64"/>
      <c r="B167" s="65"/>
      <c r="C167" s="61"/>
      <c r="D167" s="61"/>
      <c r="E167" s="61"/>
      <c r="F167" s="61"/>
      <c r="G167" s="61"/>
      <c r="H167" s="61"/>
      <c r="I167" s="61"/>
      <c r="J167" s="61"/>
      <c r="K167" s="61"/>
      <c r="L167" s="61"/>
      <c r="M167" s="61"/>
      <c r="N167" s="66"/>
      <c r="O167" s="66"/>
    </row>
    <row r="168" spans="1:15" ht="43.35" customHeight="1">
      <c r="A168" s="64"/>
      <c r="B168" s="65"/>
      <c r="C168" s="61"/>
      <c r="D168" s="61"/>
      <c r="E168" s="61"/>
      <c r="F168" s="61"/>
      <c r="G168" s="61"/>
      <c r="H168" s="61"/>
      <c r="I168" s="61"/>
      <c r="J168" s="61"/>
      <c r="K168" s="61"/>
      <c r="L168" s="61"/>
      <c r="M168" s="61"/>
      <c r="N168" s="66"/>
      <c r="O168" s="66"/>
    </row>
    <row r="169" spans="1:15" ht="43.35" customHeight="1">
      <c r="A169" s="64"/>
      <c r="B169" s="65"/>
      <c r="C169" s="61"/>
      <c r="D169" s="61"/>
      <c r="E169" s="61"/>
      <c r="F169" s="61"/>
      <c r="G169" s="61"/>
      <c r="H169" s="61"/>
      <c r="I169" s="61"/>
      <c r="J169" s="61"/>
      <c r="K169" s="61"/>
      <c r="L169" s="61"/>
      <c r="M169" s="61"/>
      <c r="N169" s="66"/>
      <c r="O169" s="66"/>
    </row>
    <row r="170" spans="1:15" ht="43.35" customHeight="1">
      <c r="A170" s="64"/>
      <c r="B170" s="65"/>
      <c r="C170" s="61"/>
      <c r="D170" s="61"/>
      <c r="E170" s="61"/>
      <c r="F170" s="61"/>
      <c r="G170" s="61"/>
      <c r="H170" s="61"/>
      <c r="I170" s="61"/>
      <c r="J170" s="61"/>
      <c r="K170" s="61"/>
      <c r="L170" s="61"/>
      <c r="M170" s="61"/>
      <c r="N170" s="66"/>
      <c r="O170" s="66"/>
    </row>
    <row r="171" spans="1:15" ht="43.35" customHeight="1">
      <c r="A171" s="64"/>
      <c r="B171" s="65"/>
      <c r="C171" s="61"/>
      <c r="D171" s="61"/>
      <c r="E171" s="61"/>
      <c r="F171" s="61"/>
      <c r="G171" s="61"/>
      <c r="H171" s="61"/>
      <c r="I171" s="61"/>
      <c r="J171" s="61"/>
      <c r="K171" s="61"/>
      <c r="L171" s="61"/>
      <c r="M171" s="61"/>
      <c r="N171" s="66"/>
      <c r="O171" s="66"/>
    </row>
    <row r="172" spans="1:15" ht="43.35" customHeight="1">
      <c r="A172" s="64"/>
      <c r="B172" s="65"/>
      <c r="C172" s="61"/>
      <c r="D172" s="61"/>
      <c r="E172" s="61"/>
      <c r="F172" s="61"/>
      <c r="G172" s="61"/>
      <c r="H172" s="61"/>
      <c r="I172" s="61"/>
      <c r="J172" s="61"/>
      <c r="K172" s="61"/>
      <c r="L172" s="61"/>
      <c r="M172" s="61"/>
      <c r="N172" s="66"/>
      <c r="O172" s="66"/>
    </row>
    <row r="173" spans="1:15" ht="43.35" customHeight="1">
      <c r="A173" s="64"/>
      <c r="B173" s="65"/>
      <c r="C173" s="61"/>
      <c r="D173" s="61"/>
      <c r="E173" s="61"/>
      <c r="F173" s="61"/>
      <c r="G173" s="61"/>
      <c r="H173" s="61"/>
      <c r="I173" s="61"/>
      <c r="J173" s="61"/>
      <c r="K173" s="61"/>
      <c r="L173" s="61"/>
      <c r="M173" s="61"/>
      <c r="N173" s="66"/>
      <c r="O173" s="66"/>
    </row>
    <row r="174" spans="1:15" ht="43.35" customHeight="1">
      <c r="A174" s="64"/>
      <c r="B174" s="65"/>
      <c r="C174" s="61"/>
      <c r="D174" s="61"/>
      <c r="E174" s="61"/>
      <c r="F174" s="61"/>
      <c r="G174" s="61"/>
      <c r="H174" s="61"/>
      <c r="I174" s="61"/>
      <c r="J174" s="61"/>
      <c r="K174" s="61"/>
      <c r="L174" s="61"/>
      <c r="M174" s="61"/>
      <c r="N174" s="66"/>
      <c r="O174" s="66"/>
    </row>
    <row r="175" spans="1:15" ht="43.35" customHeight="1">
      <c r="A175" s="64"/>
      <c r="B175" s="65"/>
      <c r="C175" s="61"/>
      <c r="D175" s="61"/>
      <c r="E175" s="61"/>
      <c r="F175" s="61"/>
      <c r="G175" s="61"/>
      <c r="H175" s="61"/>
      <c r="I175" s="61"/>
      <c r="J175" s="61"/>
      <c r="K175" s="61"/>
      <c r="L175" s="61"/>
      <c r="M175" s="61"/>
      <c r="N175" s="66"/>
      <c r="O175" s="66"/>
    </row>
    <row r="176" spans="1:15" ht="43.35" customHeight="1">
      <c r="A176" s="64"/>
      <c r="B176" s="65"/>
      <c r="C176" s="61"/>
      <c r="D176" s="61"/>
      <c r="E176" s="61"/>
      <c r="F176" s="61"/>
      <c r="G176" s="61"/>
      <c r="H176" s="61"/>
      <c r="I176" s="61"/>
      <c r="J176" s="61"/>
      <c r="K176" s="61"/>
      <c r="L176" s="61"/>
      <c r="M176" s="61"/>
      <c r="N176" s="66"/>
      <c r="O176" s="66"/>
    </row>
    <row r="177" spans="1:15" ht="43.35" customHeight="1">
      <c r="A177" s="64"/>
      <c r="B177" s="65"/>
      <c r="C177" s="61"/>
      <c r="D177" s="61"/>
      <c r="E177" s="61"/>
      <c r="F177" s="61"/>
      <c r="G177" s="61"/>
      <c r="H177" s="61"/>
      <c r="I177" s="61"/>
      <c r="J177" s="61"/>
      <c r="K177" s="61"/>
      <c r="L177" s="61"/>
      <c r="M177" s="61"/>
      <c r="N177" s="66"/>
      <c r="O177" s="66"/>
    </row>
    <row r="178" spans="1:15" ht="43.35" customHeight="1">
      <c r="A178" s="64"/>
      <c r="B178" s="65"/>
      <c r="C178" s="61"/>
      <c r="D178" s="61"/>
      <c r="E178" s="61"/>
      <c r="F178" s="61"/>
      <c r="G178" s="61"/>
      <c r="H178" s="61"/>
      <c r="I178" s="61"/>
      <c r="J178" s="61"/>
      <c r="K178" s="61"/>
      <c r="L178" s="61"/>
      <c r="M178" s="61"/>
      <c r="N178" s="66"/>
      <c r="O178" s="66"/>
    </row>
    <row r="179" spans="1:15" ht="43.35" customHeight="1">
      <c r="A179" s="64"/>
      <c r="B179" s="65"/>
      <c r="C179" s="61"/>
      <c r="D179" s="61"/>
      <c r="E179" s="61"/>
      <c r="F179" s="61"/>
      <c r="G179" s="61"/>
      <c r="H179" s="61"/>
      <c r="I179" s="61"/>
      <c r="J179" s="61"/>
      <c r="K179" s="61"/>
      <c r="L179" s="61"/>
      <c r="M179" s="61"/>
      <c r="N179" s="66"/>
      <c r="O179" s="66"/>
    </row>
    <row r="180" spans="1:15" ht="43.35" customHeight="1">
      <c r="A180" s="64"/>
      <c r="B180" s="65"/>
      <c r="C180" s="61"/>
      <c r="D180" s="61"/>
      <c r="E180" s="61"/>
      <c r="F180" s="61"/>
      <c r="G180" s="61"/>
      <c r="H180" s="61"/>
      <c r="I180" s="61"/>
      <c r="J180" s="61"/>
      <c r="K180" s="61"/>
      <c r="L180" s="61"/>
      <c r="M180" s="61"/>
      <c r="N180" s="66"/>
      <c r="O180" s="66"/>
    </row>
    <row r="181" spans="1:15" ht="43.35" customHeight="1">
      <c r="A181" s="64"/>
      <c r="B181" s="65"/>
      <c r="C181" s="61"/>
      <c r="D181" s="61"/>
      <c r="E181" s="61"/>
      <c r="F181" s="61"/>
      <c r="G181" s="61"/>
      <c r="H181" s="61"/>
      <c r="I181" s="61"/>
      <c r="J181" s="61"/>
      <c r="K181" s="61"/>
      <c r="L181" s="61"/>
      <c r="M181" s="61"/>
      <c r="N181" s="66"/>
      <c r="O181" s="66"/>
    </row>
    <row r="182" spans="1:15" ht="43.35" customHeight="1">
      <c r="A182" s="64"/>
      <c r="B182" s="65"/>
      <c r="C182" s="61"/>
      <c r="D182" s="61"/>
      <c r="E182" s="61"/>
      <c r="F182" s="61"/>
      <c r="G182" s="61"/>
      <c r="H182" s="61"/>
      <c r="I182" s="61"/>
      <c r="J182" s="61"/>
      <c r="K182" s="61"/>
      <c r="L182" s="61"/>
      <c r="M182" s="61"/>
      <c r="N182" s="66"/>
      <c r="O182" s="66"/>
    </row>
    <row r="183" spans="1:15" ht="43.35" customHeight="1">
      <c r="A183" s="64"/>
      <c r="B183" s="65"/>
      <c r="C183" s="61"/>
      <c r="D183" s="61"/>
      <c r="E183" s="61"/>
      <c r="F183" s="61"/>
      <c r="G183" s="61"/>
      <c r="H183" s="61"/>
      <c r="I183" s="61"/>
      <c r="J183" s="61"/>
      <c r="K183" s="61"/>
      <c r="L183" s="61"/>
      <c r="M183" s="61"/>
      <c r="N183" s="66"/>
      <c r="O183" s="66"/>
    </row>
    <row r="184" spans="1:15" ht="43.35" customHeight="1">
      <c r="A184" s="64"/>
      <c r="B184" s="65"/>
      <c r="C184" s="61"/>
      <c r="D184" s="61"/>
      <c r="E184" s="61"/>
      <c r="F184" s="61"/>
      <c r="G184" s="61"/>
      <c r="H184" s="61"/>
      <c r="I184" s="61"/>
      <c r="J184" s="61"/>
      <c r="K184" s="61"/>
      <c r="L184" s="61"/>
      <c r="M184" s="61"/>
      <c r="N184" s="66"/>
      <c r="O184" s="66"/>
    </row>
    <row r="185" spans="1:15" ht="43.35" customHeight="1">
      <c r="A185" s="64"/>
      <c r="B185" s="65"/>
      <c r="C185" s="61"/>
      <c r="D185" s="61"/>
      <c r="E185" s="61"/>
      <c r="F185" s="61"/>
      <c r="G185" s="61"/>
      <c r="H185" s="61"/>
      <c r="I185" s="61"/>
      <c r="J185" s="61"/>
      <c r="K185" s="61"/>
      <c r="L185" s="61"/>
      <c r="M185" s="61"/>
      <c r="N185" s="66"/>
      <c r="O185" s="66"/>
    </row>
    <row r="186" spans="1:15" ht="43.35" customHeight="1">
      <c r="A186" s="64"/>
      <c r="B186" s="65"/>
      <c r="C186" s="61"/>
      <c r="D186" s="61"/>
      <c r="E186" s="61"/>
      <c r="F186" s="61"/>
      <c r="G186" s="61"/>
      <c r="H186" s="61"/>
      <c r="I186" s="61"/>
      <c r="J186" s="61"/>
      <c r="K186" s="61"/>
      <c r="L186" s="61"/>
      <c r="M186" s="61"/>
      <c r="N186" s="66"/>
      <c r="O186" s="66"/>
    </row>
    <row r="187" spans="1:15" ht="43.35" customHeight="1">
      <c r="A187" s="64"/>
      <c r="B187" s="65"/>
      <c r="C187" s="61"/>
      <c r="D187" s="61"/>
      <c r="E187" s="61"/>
      <c r="F187" s="61"/>
      <c r="G187" s="61"/>
      <c r="H187" s="61"/>
      <c r="I187" s="61"/>
      <c r="J187" s="61"/>
      <c r="K187" s="61"/>
      <c r="L187" s="61"/>
      <c r="M187" s="61"/>
      <c r="N187" s="66"/>
      <c r="O187" s="66"/>
    </row>
    <row r="188" spans="1:15" ht="43.35" customHeight="1">
      <c r="A188" s="64"/>
      <c r="B188" s="65"/>
      <c r="C188" s="61"/>
      <c r="D188" s="61"/>
      <c r="E188" s="61"/>
      <c r="F188" s="61"/>
      <c r="G188" s="61"/>
      <c r="H188" s="61"/>
      <c r="I188" s="61"/>
      <c r="J188" s="61"/>
      <c r="K188" s="61"/>
      <c r="L188" s="61"/>
      <c r="M188" s="61"/>
      <c r="N188" s="66"/>
      <c r="O188" s="66"/>
    </row>
    <row r="189" spans="1:15" ht="43.35" customHeight="1">
      <c r="A189" s="64"/>
      <c r="B189" s="65"/>
      <c r="C189" s="61"/>
      <c r="D189" s="61"/>
      <c r="E189" s="61"/>
      <c r="F189" s="61"/>
      <c r="G189" s="61"/>
      <c r="H189" s="61"/>
      <c r="I189" s="61"/>
      <c r="J189" s="61"/>
      <c r="K189" s="61"/>
      <c r="L189" s="61"/>
      <c r="M189" s="61"/>
      <c r="N189" s="66"/>
      <c r="O189" s="66"/>
    </row>
    <row r="190" spans="1:15" ht="43.35" customHeight="1">
      <c r="A190" s="64"/>
      <c r="B190" s="65"/>
      <c r="C190" s="61"/>
      <c r="D190" s="61"/>
      <c r="E190" s="61"/>
      <c r="F190" s="61"/>
      <c r="G190" s="61"/>
      <c r="H190" s="61"/>
      <c r="I190" s="61"/>
      <c r="J190" s="61"/>
      <c r="K190" s="61"/>
      <c r="L190" s="61"/>
      <c r="M190" s="61"/>
      <c r="N190" s="66"/>
      <c r="O190" s="66"/>
    </row>
    <row r="191" spans="1:15" ht="43.35" customHeight="1">
      <c r="A191" s="64"/>
      <c r="B191" s="65"/>
      <c r="C191" s="61"/>
      <c r="D191" s="61"/>
      <c r="E191" s="61"/>
      <c r="F191" s="61"/>
      <c r="G191" s="61"/>
      <c r="H191" s="61"/>
      <c r="I191" s="61"/>
      <c r="J191" s="61"/>
      <c r="K191" s="61"/>
      <c r="L191" s="61"/>
      <c r="M191" s="61"/>
      <c r="N191" s="66"/>
      <c r="O191" s="66"/>
    </row>
    <row r="192" spans="1:15" ht="43.35" customHeight="1">
      <c r="A192" s="64"/>
      <c r="B192" s="65"/>
      <c r="C192" s="61"/>
      <c r="D192" s="61"/>
      <c r="E192" s="61"/>
      <c r="F192" s="61"/>
      <c r="G192" s="61"/>
      <c r="H192" s="61"/>
      <c r="I192" s="61"/>
      <c r="J192" s="61"/>
      <c r="K192" s="61"/>
      <c r="L192" s="61"/>
      <c r="M192" s="61"/>
      <c r="N192" s="66"/>
      <c r="O192" s="66"/>
    </row>
    <row r="193" spans="1:15" ht="43.35" customHeight="1">
      <c r="A193" s="64"/>
      <c r="B193" s="65"/>
      <c r="C193" s="61"/>
      <c r="D193" s="61"/>
      <c r="E193" s="61"/>
      <c r="F193" s="61"/>
      <c r="G193" s="61"/>
      <c r="H193" s="61"/>
      <c r="I193" s="61"/>
      <c r="J193" s="61"/>
      <c r="K193" s="61"/>
      <c r="L193" s="61"/>
      <c r="M193" s="61"/>
      <c r="N193" s="66"/>
      <c r="O193" s="66"/>
    </row>
    <row r="194" spans="1:15" ht="43.35" customHeight="1">
      <c r="A194" s="64"/>
      <c r="B194" s="65"/>
      <c r="C194" s="61"/>
      <c r="D194" s="61"/>
      <c r="E194" s="61"/>
      <c r="F194" s="61"/>
      <c r="G194" s="61"/>
      <c r="H194" s="61"/>
      <c r="I194" s="61"/>
      <c r="J194" s="61"/>
      <c r="K194" s="61"/>
      <c r="L194" s="61"/>
      <c r="M194" s="61"/>
      <c r="N194" s="66"/>
      <c r="O194" s="66"/>
    </row>
    <row r="195" spans="1:15" ht="43.35" customHeight="1">
      <c r="A195" s="64"/>
      <c r="B195" s="65"/>
      <c r="C195" s="61"/>
      <c r="D195" s="61"/>
      <c r="E195" s="61"/>
      <c r="F195" s="61"/>
      <c r="G195" s="61"/>
      <c r="H195" s="61"/>
      <c r="I195" s="61"/>
      <c r="J195" s="61"/>
      <c r="K195" s="61"/>
      <c r="L195" s="61"/>
      <c r="M195" s="61"/>
      <c r="N195" s="66"/>
      <c r="O195" s="66"/>
    </row>
    <row r="196" spans="1:15" ht="43.35" customHeight="1">
      <c r="A196" s="64"/>
      <c r="B196" s="65"/>
      <c r="C196" s="61"/>
      <c r="D196" s="61"/>
      <c r="E196" s="61"/>
      <c r="F196" s="61"/>
      <c r="G196" s="61"/>
      <c r="H196" s="61"/>
      <c r="I196" s="61"/>
      <c r="J196" s="61"/>
      <c r="K196" s="61"/>
      <c r="L196" s="61"/>
      <c r="M196" s="61"/>
      <c r="N196" s="66"/>
      <c r="O196" s="66"/>
    </row>
    <row r="197" spans="1:15" ht="43.35" customHeight="1">
      <c r="A197" s="64"/>
      <c r="B197" s="65"/>
      <c r="C197" s="61"/>
      <c r="D197" s="61"/>
      <c r="E197" s="61"/>
      <c r="F197" s="61"/>
      <c r="G197" s="61"/>
      <c r="H197" s="61"/>
      <c r="I197" s="61"/>
      <c r="J197" s="61"/>
      <c r="K197" s="61"/>
      <c r="L197" s="61"/>
      <c r="M197" s="61"/>
      <c r="N197" s="66"/>
      <c r="O197" s="66"/>
    </row>
    <row r="198" spans="1:15" ht="43.35" customHeight="1">
      <c r="A198" s="64"/>
      <c r="B198" s="65"/>
      <c r="C198" s="61"/>
      <c r="D198" s="61"/>
      <c r="E198" s="61"/>
      <c r="F198" s="61"/>
      <c r="G198" s="61"/>
      <c r="H198" s="61"/>
      <c r="I198" s="61"/>
      <c r="J198" s="61"/>
      <c r="K198" s="61"/>
      <c r="L198" s="61"/>
      <c r="M198" s="61"/>
      <c r="N198" s="66"/>
      <c r="O198" s="66"/>
    </row>
    <row r="199" spans="1:15" ht="43.35" customHeight="1">
      <c r="A199" s="64"/>
      <c r="B199" s="65"/>
      <c r="C199" s="61"/>
      <c r="D199" s="61"/>
      <c r="E199" s="61"/>
      <c r="F199" s="61"/>
      <c r="G199" s="61"/>
      <c r="H199" s="61"/>
      <c r="I199" s="61"/>
      <c r="J199" s="61"/>
      <c r="K199" s="61"/>
      <c r="L199" s="61"/>
      <c r="M199" s="61"/>
      <c r="N199" s="66"/>
      <c r="O199" s="66"/>
    </row>
    <row r="200" spans="1:15" ht="43.35" customHeight="1">
      <c r="A200" s="64"/>
      <c r="B200" s="65"/>
      <c r="C200" s="61"/>
      <c r="D200" s="61"/>
      <c r="E200" s="61"/>
      <c r="F200" s="61"/>
      <c r="G200" s="61"/>
      <c r="H200" s="61"/>
      <c r="I200" s="61"/>
      <c r="J200" s="61"/>
      <c r="K200" s="61"/>
      <c r="L200" s="61"/>
      <c r="M200" s="61"/>
      <c r="N200" s="66"/>
      <c r="O200" s="66"/>
    </row>
    <row r="201" spans="1:15" ht="43.35" customHeight="1">
      <c r="A201" s="64"/>
      <c r="B201" s="65"/>
      <c r="C201" s="61"/>
      <c r="D201" s="61"/>
      <c r="E201" s="61"/>
      <c r="F201" s="61"/>
      <c r="G201" s="61"/>
      <c r="H201" s="61"/>
      <c r="I201" s="61"/>
      <c r="J201" s="61"/>
      <c r="K201" s="61"/>
      <c r="L201" s="61"/>
      <c r="M201" s="61"/>
      <c r="N201" s="66"/>
      <c r="O201" s="66"/>
    </row>
    <row r="202" spans="1:15" ht="43.35" customHeight="1">
      <c r="A202" s="64"/>
      <c r="B202" s="65"/>
      <c r="C202" s="61"/>
      <c r="D202" s="61"/>
      <c r="E202" s="61"/>
      <c r="F202" s="61"/>
      <c r="G202" s="61"/>
      <c r="H202" s="61"/>
      <c r="I202" s="61"/>
      <c r="J202" s="61"/>
      <c r="K202" s="61"/>
      <c r="L202" s="61"/>
      <c r="M202" s="61"/>
      <c r="N202" s="66"/>
      <c r="O202" s="66"/>
    </row>
    <row r="203" spans="1:15" ht="43.35" customHeight="1">
      <c r="A203" s="64"/>
      <c r="B203" s="65"/>
      <c r="C203" s="61"/>
      <c r="D203" s="61"/>
      <c r="E203" s="61"/>
      <c r="F203" s="61"/>
      <c r="G203" s="61"/>
      <c r="H203" s="61"/>
      <c r="I203" s="61"/>
      <c r="J203" s="61"/>
      <c r="K203" s="61"/>
      <c r="L203" s="61"/>
      <c r="M203" s="61"/>
      <c r="N203" s="66"/>
      <c r="O203" s="66"/>
    </row>
    <row r="204" spans="1:15" ht="43.35" customHeight="1">
      <c r="A204" s="64"/>
      <c r="B204" s="65"/>
      <c r="C204" s="61"/>
      <c r="D204" s="61"/>
      <c r="E204" s="61"/>
      <c r="F204" s="61"/>
      <c r="G204" s="61"/>
      <c r="H204" s="61"/>
      <c r="I204" s="61"/>
      <c r="J204" s="61"/>
      <c r="K204" s="61"/>
      <c r="L204" s="61"/>
      <c r="M204" s="61"/>
      <c r="N204" s="66"/>
      <c r="O204" s="66"/>
    </row>
    <row r="205" spans="1:15" ht="43.35" customHeight="1">
      <c r="A205" s="64"/>
      <c r="B205" s="65"/>
      <c r="C205" s="61"/>
      <c r="D205" s="61"/>
      <c r="E205" s="61"/>
      <c r="F205" s="61"/>
      <c r="G205" s="61"/>
      <c r="H205" s="61"/>
      <c r="I205" s="61"/>
      <c r="J205" s="61"/>
      <c r="K205" s="61"/>
      <c r="L205" s="61"/>
      <c r="M205" s="61"/>
      <c r="N205" s="66"/>
      <c r="O205" s="66"/>
    </row>
    <row r="206" spans="1:15" ht="43.35" customHeight="1">
      <c r="A206" s="64"/>
      <c r="B206" s="65"/>
      <c r="C206" s="61"/>
      <c r="D206" s="61"/>
      <c r="E206" s="61"/>
      <c r="F206" s="61"/>
      <c r="G206" s="61"/>
      <c r="H206" s="61"/>
      <c r="I206" s="61"/>
      <c r="J206" s="61"/>
      <c r="K206" s="61"/>
      <c r="L206" s="61"/>
      <c r="M206" s="61"/>
      <c r="N206" s="66"/>
      <c r="O206" s="66"/>
    </row>
    <row r="207" spans="1:15" ht="43.35" customHeight="1">
      <c r="A207" s="64"/>
      <c r="B207" s="65"/>
      <c r="C207" s="61"/>
      <c r="D207" s="61"/>
      <c r="E207" s="61"/>
      <c r="F207" s="61"/>
      <c r="G207" s="61"/>
      <c r="H207" s="61"/>
      <c r="I207" s="61"/>
      <c r="J207" s="61"/>
      <c r="K207" s="61"/>
      <c r="L207" s="61"/>
      <c r="M207" s="61"/>
      <c r="N207" s="66"/>
      <c r="O207" s="66"/>
    </row>
    <row r="208" spans="1:15" ht="43.35" customHeight="1">
      <c r="A208" s="64"/>
      <c r="B208" s="65"/>
      <c r="C208" s="61"/>
      <c r="D208" s="61"/>
      <c r="E208" s="61"/>
      <c r="F208" s="61"/>
      <c r="G208" s="61"/>
      <c r="H208" s="61"/>
      <c r="I208" s="61"/>
      <c r="J208" s="61"/>
      <c r="K208" s="61"/>
      <c r="L208" s="61"/>
      <c r="M208" s="61"/>
      <c r="N208" s="66"/>
      <c r="O208" s="66"/>
    </row>
    <row r="209" spans="1:15" ht="43.35" customHeight="1">
      <c r="A209" s="64"/>
      <c r="B209" s="65"/>
      <c r="C209" s="61"/>
      <c r="D209" s="61"/>
      <c r="E209" s="61"/>
      <c r="F209" s="61"/>
      <c r="G209" s="61"/>
      <c r="H209" s="61"/>
      <c r="I209" s="61"/>
      <c r="J209" s="61"/>
      <c r="K209" s="61"/>
      <c r="L209" s="61"/>
      <c r="M209" s="61"/>
      <c r="N209" s="66"/>
      <c r="O209" s="66"/>
    </row>
    <row r="210" spans="1:15" ht="43.35" customHeight="1">
      <c r="A210" s="64"/>
      <c r="B210" s="65"/>
      <c r="C210" s="61"/>
      <c r="D210" s="61"/>
      <c r="E210" s="61"/>
      <c r="F210" s="61"/>
      <c r="G210" s="61"/>
      <c r="H210" s="61"/>
      <c r="I210" s="61"/>
      <c r="J210" s="61"/>
      <c r="K210" s="61"/>
      <c r="L210" s="61"/>
      <c r="M210" s="61"/>
      <c r="N210" s="66"/>
      <c r="O210" s="66"/>
    </row>
    <row r="211" spans="1:15" ht="43.35" customHeight="1">
      <c r="A211" s="64"/>
      <c r="B211" s="65"/>
      <c r="C211" s="61"/>
      <c r="D211" s="61"/>
      <c r="E211" s="61"/>
      <c r="F211" s="61"/>
      <c r="G211" s="61"/>
      <c r="H211" s="61"/>
      <c r="I211" s="61"/>
      <c r="J211" s="61"/>
      <c r="K211" s="61"/>
      <c r="L211" s="61"/>
      <c r="M211" s="61"/>
      <c r="N211" s="66"/>
      <c r="O211" s="66"/>
    </row>
    <row r="212" spans="1:15" ht="43.35" customHeight="1">
      <c r="A212" s="64"/>
      <c r="B212" s="65"/>
      <c r="C212" s="61"/>
      <c r="D212" s="61"/>
      <c r="E212" s="61"/>
      <c r="F212" s="61"/>
      <c r="G212" s="61"/>
      <c r="H212" s="61"/>
      <c r="I212" s="61"/>
      <c r="J212" s="61"/>
      <c r="K212" s="61"/>
      <c r="L212" s="61"/>
      <c r="M212" s="61"/>
      <c r="N212" s="66"/>
      <c r="O212" s="66"/>
    </row>
    <row r="213" spans="1:15" ht="43.35" customHeight="1">
      <c r="A213" s="64"/>
      <c r="B213" s="65"/>
      <c r="C213" s="61"/>
      <c r="D213" s="61"/>
      <c r="E213" s="61"/>
      <c r="F213" s="61"/>
      <c r="G213" s="61"/>
      <c r="H213" s="61"/>
      <c r="I213" s="61"/>
      <c r="J213" s="61"/>
      <c r="K213" s="61"/>
      <c r="L213" s="61"/>
      <c r="M213" s="61"/>
      <c r="N213" s="66"/>
      <c r="O213" s="66"/>
    </row>
    <row r="214" spans="1:15" ht="43.35" customHeight="1">
      <c r="A214" s="64"/>
      <c r="B214" s="65"/>
      <c r="C214" s="61"/>
      <c r="D214" s="61"/>
      <c r="E214" s="61"/>
      <c r="F214" s="61"/>
      <c r="G214" s="61"/>
      <c r="H214" s="61"/>
      <c r="I214" s="61"/>
      <c r="J214" s="61"/>
      <c r="K214" s="61"/>
      <c r="L214" s="61"/>
      <c r="M214" s="61"/>
      <c r="N214" s="66"/>
      <c r="O214" s="66"/>
    </row>
    <row r="215" spans="1:15" ht="43.35" customHeight="1">
      <c r="A215" s="64"/>
      <c r="B215" s="65"/>
      <c r="C215" s="61"/>
      <c r="D215" s="61"/>
      <c r="E215" s="61"/>
      <c r="F215" s="61"/>
      <c r="G215" s="61"/>
      <c r="H215" s="61"/>
      <c r="I215" s="61"/>
      <c r="J215" s="61"/>
      <c r="K215" s="61"/>
      <c r="L215" s="61"/>
      <c r="M215" s="61"/>
      <c r="N215" s="66"/>
      <c r="O215" s="66"/>
    </row>
    <row r="216" spans="1:15" ht="43.35" customHeight="1">
      <c r="A216" s="64"/>
      <c r="B216" s="65"/>
      <c r="C216" s="61"/>
      <c r="D216" s="61"/>
      <c r="E216" s="61"/>
      <c r="F216" s="61"/>
      <c r="G216" s="61"/>
      <c r="H216" s="61"/>
      <c r="I216" s="61"/>
      <c r="J216" s="61"/>
      <c r="K216" s="61"/>
      <c r="L216" s="61"/>
      <c r="M216" s="61"/>
      <c r="N216" s="66"/>
      <c r="O216" s="66"/>
    </row>
    <row r="217" spans="1:15" ht="43.35" customHeight="1">
      <c r="A217" s="64"/>
      <c r="B217" s="65"/>
      <c r="C217" s="61"/>
      <c r="D217" s="61"/>
      <c r="E217" s="61"/>
      <c r="F217" s="61"/>
      <c r="G217" s="61"/>
      <c r="H217" s="61"/>
      <c r="I217" s="61"/>
      <c r="J217" s="61"/>
      <c r="K217" s="61"/>
      <c r="L217" s="61"/>
      <c r="M217" s="61"/>
      <c r="N217" s="66"/>
      <c r="O217" s="66"/>
    </row>
    <row r="218" spans="1:15" ht="43.35" customHeight="1">
      <c r="A218" s="64"/>
      <c r="B218" s="65"/>
      <c r="C218" s="61"/>
      <c r="D218" s="61"/>
      <c r="E218" s="61"/>
      <c r="F218" s="61"/>
      <c r="G218" s="61"/>
      <c r="H218" s="61"/>
      <c r="I218" s="61"/>
      <c r="J218" s="61"/>
      <c r="K218" s="61"/>
      <c r="L218" s="61"/>
      <c r="M218" s="61"/>
      <c r="N218" s="66"/>
      <c r="O218" s="66"/>
    </row>
    <row r="219" spans="1:15" ht="43.35" customHeight="1">
      <c r="A219" s="64"/>
      <c r="B219" s="65"/>
      <c r="C219" s="61"/>
      <c r="D219" s="61"/>
      <c r="E219" s="61"/>
      <c r="F219" s="61"/>
      <c r="G219" s="61"/>
      <c r="H219" s="61"/>
      <c r="I219" s="61"/>
      <c r="J219" s="61"/>
      <c r="K219" s="61"/>
      <c r="L219" s="61"/>
      <c r="M219" s="61"/>
      <c r="N219" s="66"/>
      <c r="O219" s="66"/>
    </row>
    <row r="220" spans="1:15" ht="43.35" customHeight="1">
      <c r="A220" s="64"/>
      <c r="B220" s="65"/>
      <c r="C220" s="61"/>
      <c r="D220" s="61"/>
      <c r="E220" s="61"/>
      <c r="F220" s="61"/>
      <c r="G220" s="61"/>
      <c r="H220" s="61"/>
      <c r="I220" s="61"/>
      <c r="J220" s="61"/>
      <c r="K220" s="61"/>
      <c r="L220" s="61"/>
      <c r="M220" s="61"/>
      <c r="N220" s="66"/>
      <c r="O220" s="66"/>
    </row>
    <row r="221" spans="1:15" ht="43.35" customHeight="1">
      <c r="A221" s="64"/>
      <c r="B221" s="65"/>
      <c r="C221" s="61"/>
      <c r="D221" s="61"/>
      <c r="E221" s="61"/>
      <c r="F221" s="61"/>
      <c r="G221" s="61"/>
      <c r="H221" s="61"/>
      <c r="I221" s="61"/>
      <c r="J221" s="61"/>
      <c r="K221" s="61"/>
      <c r="L221" s="61"/>
      <c r="M221" s="61"/>
      <c r="N221" s="66"/>
      <c r="O221" s="66"/>
    </row>
    <row r="222" spans="1:15" ht="43.35" customHeight="1">
      <c r="A222" s="64"/>
      <c r="B222" s="65"/>
      <c r="C222" s="61"/>
      <c r="D222" s="61"/>
      <c r="E222" s="61"/>
      <c r="F222" s="61"/>
      <c r="G222" s="61"/>
      <c r="H222" s="61"/>
      <c r="I222" s="61"/>
      <c r="J222" s="61"/>
      <c r="K222" s="61"/>
      <c r="L222" s="61"/>
      <c r="M222" s="61"/>
      <c r="N222" s="66"/>
      <c r="O222" s="66"/>
    </row>
    <row r="223" spans="1:15" ht="43.35" customHeight="1">
      <c r="A223" s="64"/>
      <c r="B223" s="65"/>
      <c r="C223" s="61"/>
      <c r="D223" s="61"/>
      <c r="E223" s="61"/>
      <c r="F223" s="61"/>
      <c r="G223" s="61"/>
      <c r="H223" s="61"/>
      <c r="I223" s="61"/>
      <c r="J223" s="61"/>
      <c r="K223" s="61"/>
      <c r="L223" s="61"/>
      <c r="M223" s="61"/>
      <c r="N223" s="66"/>
      <c r="O223" s="66"/>
    </row>
    <row r="224" spans="1:15" ht="43.35" customHeight="1">
      <c r="A224" s="64"/>
      <c r="B224" s="65"/>
      <c r="C224" s="61"/>
      <c r="D224" s="61"/>
      <c r="E224" s="61"/>
      <c r="F224" s="61"/>
      <c r="G224" s="61"/>
      <c r="H224" s="61"/>
      <c r="I224" s="61"/>
      <c r="J224" s="61"/>
      <c r="K224" s="61"/>
      <c r="L224" s="61"/>
      <c r="M224" s="61"/>
      <c r="N224" s="66"/>
      <c r="O224" s="66"/>
    </row>
    <row r="225" spans="1:15" ht="43.35" customHeight="1">
      <c r="A225" s="64"/>
      <c r="B225" s="65"/>
      <c r="C225" s="61"/>
      <c r="D225" s="61"/>
      <c r="E225" s="61"/>
      <c r="F225" s="61"/>
      <c r="G225" s="61"/>
      <c r="H225" s="61"/>
      <c r="I225" s="61"/>
      <c r="J225" s="61"/>
      <c r="K225" s="61"/>
      <c r="L225" s="61"/>
      <c r="M225" s="61"/>
      <c r="N225" s="66"/>
      <c r="O225" s="66"/>
    </row>
    <row r="226" spans="1:15" ht="43.35" customHeight="1">
      <c r="A226" s="64"/>
      <c r="B226" s="65"/>
      <c r="C226" s="61"/>
      <c r="D226" s="61"/>
      <c r="E226" s="61"/>
      <c r="F226" s="61"/>
      <c r="G226" s="61"/>
      <c r="H226" s="61"/>
      <c r="I226" s="61"/>
      <c r="J226" s="61"/>
      <c r="K226" s="61"/>
      <c r="L226" s="61"/>
      <c r="M226" s="61"/>
      <c r="N226" s="66"/>
      <c r="O226" s="66"/>
    </row>
    <row r="227" spans="1:15" ht="43.35" customHeight="1">
      <c r="A227" s="64"/>
      <c r="B227" s="65"/>
      <c r="C227" s="61"/>
      <c r="D227" s="61"/>
      <c r="E227" s="61"/>
      <c r="F227" s="61"/>
      <c r="G227" s="61"/>
      <c r="H227" s="61"/>
      <c r="I227" s="61"/>
      <c r="J227" s="61"/>
      <c r="K227" s="61"/>
      <c r="L227" s="61"/>
      <c r="M227" s="61"/>
      <c r="N227" s="66"/>
      <c r="O227" s="66"/>
    </row>
    <row r="228" spans="1:15" ht="43.35" customHeight="1">
      <c r="A228" s="64"/>
      <c r="B228" s="65"/>
      <c r="C228" s="61"/>
      <c r="D228" s="61"/>
      <c r="E228" s="61"/>
      <c r="F228" s="61"/>
      <c r="G228" s="61"/>
      <c r="H228" s="61"/>
      <c r="I228" s="61"/>
      <c r="J228" s="61"/>
      <c r="K228" s="61"/>
      <c r="L228" s="61"/>
      <c r="M228" s="61"/>
      <c r="N228" s="66"/>
      <c r="O228" s="66"/>
    </row>
    <row r="229" spans="1:15" ht="43.35" customHeight="1">
      <c r="A229" s="64"/>
      <c r="B229" s="65"/>
      <c r="C229" s="61"/>
      <c r="D229" s="61"/>
      <c r="E229" s="61"/>
      <c r="F229" s="61"/>
      <c r="G229" s="61"/>
      <c r="H229" s="61"/>
      <c r="I229" s="61"/>
      <c r="J229" s="61"/>
      <c r="K229" s="61"/>
      <c r="L229" s="61"/>
      <c r="M229" s="61"/>
      <c r="N229" s="66"/>
      <c r="O229" s="66"/>
    </row>
    <row r="230" spans="1:15" ht="43.35" customHeight="1">
      <c r="A230" s="64"/>
      <c r="B230" s="65"/>
      <c r="C230" s="61"/>
      <c r="D230" s="61"/>
      <c r="E230" s="61"/>
      <c r="F230" s="61"/>
      <c r="G230" s="61"/>
      <c r="H230" s="61"/>
      <c r="I230" s="61"/>
      <c r="J230" s="61"/>
      <c r="K230" s="61"/>
      <c r="L230" s="61"/>
      <c r="M230" s="61"/>
      <c r="N230" s="66"/>
      <c r="O230" s="66"/>
    </row>
    <row r="231" spans="1:15" ht="43.35" customHeight="1">
      <c r="A231" s="64"/>
      <c r="B231" s="65"/>
      <c r="C231" s="61"/>
      <c r="D231" s="61"/>
      <c r="E231" s="61"/>
      <c r="F231" s="61"/>
      <c r="G231" s="61"/>
      <c r="H231" s="61"/>
      <c r="I231" s="61"/>
      <c r="J231" s="61"/>
      <c r="K231" s="61"/>
      <c r="L231" s="61"/>
      <c r="M231" s="61"/>
      <c r="N231" s="66"/>
      <c r="O231" s="66"/>
    </row>
    <row r="232" spans="1:15" ht="43.35" customHeight="1">
      <c r="A232" s="64"/>
      <c r="B232" s="65"/>
      <c r="C232" s="61"/>
      <c r="D232" s="61"/>
      <c r="E232" s="61"/>
      <c r="F232" s="61"/>
      <c r="G232" s="61"/>
      <c r="H232" s="61"/>
      <c r="I232" s="61"/>
      <c r="J232" s="61"/>
      <c r="K232" s="61"/>
      <c r="L232" s="61"/>
      <c r="M232" s="61"/>
      <c r="N232" s="66"/>
      <c r="O232" s="66"/>
    </row>
    <row r="233" spans="1:15" ht="43.35" customHeight="1">
      <c r="A233" s="64"/>
      <c r="B233" s="65"/>
      <c r="C233" s="61"/>
      <c r="D233" s="61"/>
      <c r="E233" s="61"/>
      <c r="F233" s="61"/>
      <c r="G233" s="61"/>
      <c r="H233" s="61"/>
      <c r="I233" s="61"/>
      <c r="J233" s="61"/>
      <c r="K233" s="61"/>
      <c r="L233" s="61"/>
      <c r="M233" s="61"/>
      <c r="N233" s="66"/>
      <c r="O233" s="66"/>
    </row>
    <row r="234" spans="1:15" ht="43.35" customHeight="1">
      <c r="A234" s="64"/>
      <c r="B234" s="65"/>
      <c r="C234" s="61"/>
      <c r="D234" s="61"/>
      <c r="E234" s="61"/>
      <c r="F234" s="61"/>
      <c r="G234" s="61"/>
      <c r="H234" s="61"/>
      <c r="I234" s="61"/>
      <c r="J234" s="61"/>
      <c r="K234" s="61"/>
      <c r="L234" s="61"/>
      <c r="M234" s="61"/>
      <c r="N234" s="66"/>
      <c r="O234" s="66"/>
    </row>
    <row r="235" spans="1:15" ht="43.35" customHeight="1">
      <c r="A235" s="64"/>
      <c r="B235" s="65"/>
      <c r="C235" s="61"/>
      <c r="D235" s="61"/>
      <c r="E235" s="61"/>
      <c r="F235" s="61"/>
      <c r="G235" s="61"/>
      <c r="H235" s="61"/>
      <c r="I235" s="61"/>
      <c r="J235" s="61"/>
      <c r="K235" s="61"/>
      <c r="L235" s="61"/>
      <c r="M235" s="61"/>
      <c r="N235" s="66"/>
      <c r="O235" s="66"/>
    </row>
    <row r="236" spans="1:15" ht="43.35" customHeight="1">
      <c r="A236" s="64"/>
      <c r="B236" s="65"/>
      <c r="C236" s="61"/>
      <c r="D236" s="61"/>
      <c r="E236" s="61"/>
      <c r="F236" s="61"/>
      <c r="G236" s="61"/>
      <c r="H236" s="61"/>
      <c r="I236" s="61"/>
      <c r="J236" s="61"/>
      <c r="K236" s="61"/>
      <c r="L236" s="61"/>
      <c r="M236" s="61"/>
      <c r="N236" s="66"/>
      <c r="O236" s="66"/>
    </row>
    <row r="237" spans="1:15" ht="43.35" customHeight="1">
      <c r="A237" s="64"/>
      <c r="B237" s="65"/>
      <c r="C237" s="61"/>
      <c r="D237" s="61"/>
      <c r="E237" s="61"/>
      <c r="F237" s="61"/>
      <c r="G237" s="61"/>
      <c r="H237" s="61"/>
      <c r="I237" s="61"/>
      <c r="J237" s="61"/>
      <c r="K237" s="61"/>
      <c r="L237" s="61"/>
      <c r="M237" s="61"/>
      <c r="N237" s="66"/>
      <c r="O237" s="66"/>
    </row>
    <row r="238" spans="1:15" ht="43.35" customHeight="1">
      <c r="A238" s="64"/>
      <c r="B238" s="65"/>
      <c r="C238" s="61"/>
      <c r="D238" s="61"/>
      <c r="E238" s="61"/>
      <c r="F238" s="61"/>
      <c r="G238" s="61"/>
      <c r="H238" s="61"/>
      <c r="I238" s="61"/>
      <c r="J238" s="61"/>
      <c r="K238" s="61"/>
      <c r="L238" s="61"/>
      <c r="M238" s="61"/>
      <c r="N238" s="66"/>
      <c r="O238" s="66"/>
    </row>
    <row r="239" spans="1:15" ht="43.35" customHeight="1">
      <c r="A239" s="64"/>
      <c r="B239" s="65"/>
      <c r="C239" s="61"/>
      <c r="D239" s="61"/>
      <c r="E239" s="61"/>
      <c r="F239" s="61"/>
      <c r="G239" s="61"/>
      <c r="H239" s="61"/>
      <c r="I239" s="61"/>
      <c r="J239" s="61"/>
      <c r="K239" s="61"/>
      <c r="L239" s="61"/>
      <c r="M239" s="61"/>
      <c r="N239" s="66"/>
      <c r="O239" s="66"/>
    </row>
    <row r="240" spans="1:15" ht="43.35" customHeight="1">
      <c r="A240" s="64"/>
      <c r="B240" s="65"/>
      <c r="C240" s="61"/>
      <c r="D240" s="61"/>
      <c r="E240" s="61"/>
      <c r="F240" s="61"/>
      <c r="G240" s="61"/>
      <c r="H240" s="61"/>
      <c r="I240" s="61"/>
      <c r="J240" s="61"/>
      <c r="K240" s="61"/>
      <c r="L240" s="61"/>
      <c r="M240" s="61"/>
      <c r="N240" s="66"/>
      <c r="O240" s="66"/>
    </row>
    <row r="241" spans="1:15" ht="43.35" customHeight="1">
      <c r="A241" s="64"/>
      <c r="B241" s="65"/>
      <c r="C241" s="61"/>
      <c r="D241" s="61"/>
      <c r="E241" s="61"/>
      <c r="F241" s="61"/>
      <c r="G241" s="61"/>
      <c r="H241" s="61"/>
      <c r="I241" s="61"/>
      <c r="J241" s="61"/>
      <c r="K241" s="61"/>
      <c r="L241" s="61"/>
      <c r="M241" s="61"/>
      <c r="N241" s="66"/>
      <c r="O241" s="66"/>
    </row>
    <row r="242" spans="1:15" ht="43.35" customHeight="1">
      <c r="A242" s="64"/>
      <c r="B242" s="65"/>
      <c r="C242" s="61"/>
      <c r="D242" s="61"/>
      <c r="E242" s="61"/>
      <c r="F242" s="61"/>
      <c r="G242" s="61"/>
      <c r="H242" s="61"/>
      <c r="I242" s="61"/>
      <c r="J242" s="61"/>
      <c r="K242" s="61"/>
      <c r="L242" s="61"/>
      <c r="M242" s="61"/>
      <c r="N242" s="66"/>
      <c r="O242" s="66"/>
    </row>
    <row r="243" spans="1:15" ht="43.35" customHeight="1">
      <c r="A243" s="64"/>
      <c r="B243" s="65"/>
      <c r="C243" s="61"/>
      <c r="D243" s="61"/>
      <c r="E243" s="61"/>
      <c r="F243" s="61"/>
      <c r="G243" s="61"/>
      <c r="H243" s="61"/>
      <c r="I243" s="61"/>
      <c r="J243" s="61"/>
      <c r="K243" s="61"/>
      <c r="L243" s="61"/>
      <c r="M243" s="61"/>
      <c r="N243" s="66"/>
      <c r="O243" s="66"/>
    </row>
    <row r="244" spans="1:15" ht="43.35" customHeight="1">
      <c r="A244" s="64"/>
      <c r="B244" s="65"/>
      <c r="C244" s="61"/>
      <c r="D244" s="61"/>
      <c r="E244" s="61"/>
      <c r="F244" s="61"/>
      <c r="G244" s="61"/>
      <c r="H244" s="61"/>
      <c r="I244" s="61"/>
      <c r="J244" s="61"/>
      <c r="K244" s="61"/>
      <c r="L244" s="61"/>
      <c r="M244" s="61"/>
      <c r="N244" s="66"/>
      <c r="O244" s="66"/>
    </row>
    <row r="245" spans="1:15" ht="43.35" customHeight="1">
      <c r="A245" s="64"/>
      <c r="B245" s="65"/>
      <c r="C245" s="61"/>
      <c r="D245" s="61"/>
      <c r="E245" s="61"/>
      <c r="F245" s="61"/>
      <c r="G245" s="61"/>
      <c r="H245" s="61"/>
      <c r="I245" s="61"/>
      <c r="J245" s="61"/>
      <c r="K245" s="61"/>
      <c r="L245" s="61"/>
      <c r="M245" s="61"/>
      <c r="N245" s="66"/>
      <c r="O245" s="66"/>
    </row>
    <row r="246" spans="1:15" ht="43.35" customHeight="1">
      <c r="A246" s="64"/>
      <c r="B246" s="65"/>
      <c r="C246" s="61"/>
      <c r="D246" s="61"/>
      <c r="E246" s="61"/>
      <c r="F246" s="61"/>
      <c r="G246" s="61"/>
      <c r="H246" s="61"/>
      <c r="I246" s="61"/>
      <c r="J246" s="61"/>
      <c r="K246" s="61"/>
      <c r="L246" s="61"/>
      <c r="M246" s="61"/>
      <c r="N246" s="66"/>
      <c r="O246" s="66"/>
    </row>
    <row r="247" spans="1:15" ht="43.35" customHeight="1">
      <c r="A247" s="64"/>
      <c r="B247" s="65"/>
      <c r="C247" s="61"/>
      <c r="D247" s="61"/>
      <c r="E247" s="61"/>
      <c r="F247" s="61"/>
      <c r="G247" s="61"/>
      <c r="H247" s="61"/>
      <c r="I247" s="61"/>
      <c r="J247" s="61"/>
      <c r="K247" s="61"/>
      <c r="L247" s="61"/>
      <c r="M247" s="61"/>
      <c r="N247" s="66"/>
      <c r="O247" s="66"/>
    </row>
    <row r="248" spans="1:15" ht="43.35" customHeight="1">
      <c r="A248" s="64"/>
      <c r="B248" s="65"/>
      <c r="C248" s="61"/>
      <c r="D248" s="61"/>
      <c r="E248" s="61"/>
      <c r="F248" s="61"/>
      <c r="G248" s="61"/>
      <c r="H248" s="61"/>
      <c r="I248" s="61"/>
      <c r="J248" s="61"/>
      <c r="K248" s="61"/>
      <c r="L248" s="61"/>
      <c r="M248" s="61"/>
      <c r="N248" s="66"/>
      <c r="O248" s="66"/>
    </row>
    <row r="249" spans="1:15" ht="43.35" customHeight="1">
      <c r="A249" s="64"/>
      <c r="B249" s="65"/>
      <c r="C249" s="61"/>
      <c r="D249" s="61"/>
      <c r="E249" s="61"/>
      <c r="F249" s="61"/>
      <c r="G249" s="61"/>
      <c r="H249" s="61"/>
      <c r="I249" s="61"/>
      <c r="J249" s="61"/>
      <c r="K249" s="61"/>
      <c r="L249" s="61"/>
      <c r="M249" s="61"/>
      <c r="N249" s="66"/>
      <c r="O249" s="66"/>
    </row>
    <row r="250" spans="1:15" ht="43.35" customHeight="1">
      <c r="A250" s="64"/>
      <c r="B250" s="65"/>
      <c r="C250" s="61"/>
      <c r="D250" s="61"/>
      <c r="E250" s="61"/>
      <c r="F250" s="61"/>
      <c r="G250" s="61"/>
      <c r="H250" s="61"/>
      <c r="I250" s="61"/>
      <c r="J250" s="61"/>
      <c r="K250" s="61"/>
      <c r="L250" s="61"/>
      <c r="M250" s="61"/>
      <c r="N250" s="66"/>
      <c r="O250" s="66"/>
    </row>
    <row r="251" spans="1:15" ht="43.35" customHeight="1">
      <c r="A251" s="64"/>
      <c r="B251" s="65"/>
      <c r="C251" s="61"/>
      <c r="D251" s="61"/>
      <c r="E251" s="61"/>
      <c r="F251" s="61"/>
      <c r="G251" s="61"/>
      <c r="H251" s="61"/>
      <c r="I251" s="61"/>
      <c r="J251" s="61"/>
      <c r="K251" s="61"/>
      <c r="L251" s="61"/>
      <c r="M251" s="61"/>
      <c r="N251" s="66"/>
      <c r="O251" s="66"/>
    </row>
    <row r="252" spans="1:15" ht="43.35" customHeight="1">
      <c r="A252" s="64"/>
      <c r="B252" s="65"/>
      <c r="C252" s="61"/>
      <c r="D252" s="61"/>
      <c r="E252" s="61"/>
      <c r="F252" s="61"/>
      <c r="G252" s="61"/>
      <c r="H252" s="61"/>
      <c r="I252" s="61"/>
      <c r="J252" s="61"/>
      <c r="K252" s="61"/>
      <c r="L252" s="61"/>
      <c r="M252" s="61"/>
      <c r="N252" s="66"/>
      <c r="O252" s="66"/>
    </row>
    <row r="253" spans="1:15" ht="43.35" customHeight="1">
      <c r="A253" s="64"/>
      <c r="B253" s="65"/>
      <c r="C253" s="61"/>
      <c r="D253" s="61"/>
      <c r="E253" s="61"/>
      <c r="F253" s="61"/>
      <c r="G253" s="61"/>
      <c r="H253" s="61"/>
      <c r="I253" s="61"/>
      <c r="J253" s="61"/>
      <c r="K253" s="61"/>
      <c r="L253" s="61"/>
      <c r="M253" s="61"/>
      <c r="N253" s="66"/>
      <c r="O253" s="66"/>
    </row>
    <row r="254" spans="1:15" ht="43.35" customHeight="1">
      <c r="A254" s="64"/>
      <c r="B254" s="65"/>
      <c r="C254" s="61"/>
      <c r="D254" s="61"/>
      <c r="E254" s="61"/>
      <c r="F254" s="61"/>
      <c r="G254" s="61"/>
      <c r="H254" s="61"/>
      <c r="I254" s="61"/>
      <c r="J254" s="61"/>
      <c r="K254" s="61"/>
      <c r="L254" s="61"/>
      <c r="M254" s="61"/>
      <c r="N254" s="66"/>
      <c r="O254" s="66"/>
    </row>
    <row r="255" spans="1:15" ht="43.35" customHeight="1">
      <c r="A255" s="64"/>
      <c r="B255" s="65"/>
      <c r="C255" s="61"/>
      <c r="D255" s="61"/>
      <c r="E255" s="61"/>
      <c r="F255" s="61"/>
      <c r="G255" s="61"/>
      <c r="H255" s="61"/>
      <c r="I255" s="61"/>
      <c r="J255" s="61"/>
      <c r="K255" s="61"/>
      <c r="L255" s="61"/>
      <c r="M255" s="61"/>
      <c r="N255" s="66"/>
      <c r="O255" s="66"/>
    </row>
    <row r="256" spans="1:15" ht="43.35" customHeight="1">
      <c r="A256" s="64"/>
      <c r="B256" s="65"/>
      <c r="C256" s="61"/>
      <c r="D256" s="61"/>
      <c r="E256" s="61"/>
      <c r="F256" s="61"/>
      <c r="G256" s="61"/>
      <c r="H256" s="61"/>
      <c r="I256" s="61"/>
      <c r="J256" s="61"/>
      <c r="K256" s="61"/>
      <c r="L256" s="61"/>
      <c r="M256" s="61"/>
      <c r="N256" s="66"/>
      <c r="O256" s="66"/>
    </row>
    <row r="257" spans="1:15" ht="43.35" customHeight="1">
      <c r="A257" s="64"/>
      <c r="B257" s="65"/>
      <c r="C257" s="61"/>
      <c r="D257" s="61"/>
      <c r="E257" s="61"/>
      <c r="F257" s="61"/>
      <c r="G257" s="61"/>
      <c r="H257" s="61"/>
      <c r="I257" s="61"/>
      <c r="J257" s="61"/>
      <c r="K257" s="61"/>
      <c r="L257" s="61"/>
      <c r="M257" s="61"/>
      <c r="N257" s="66"/>
      <c r="O257" s="66"/>
    </row>
    <row r="258" spans="1:15" ht="43.35" customHeight="1">
      <c r="A258" s="64"/>
      <c r="B258" s="65"/>
      <c r="C258" s="61"/>
      <c r="D258" s="61"/>
      <c r="E258" s="61"/>
      <c r="F258" s="61"/>
      <c r="G258" s="61"/>
      <c r="H258" s="61"/>
      <c r="I258" s="61"/>
      <c r="J258" s="61"/>
      <c r="K258" s="61"/>
      <c r="L258" s="61"/>
      <c r="M258" s="61"/>
      <c r="N258" s="66"/>
      <c r="O258" s="66"/>
    </row>
    <row r="259" spans="1:15" ht="43.35" customHeight="1">
      <c r="A259" s="64"/>
      <c r="B259" s="65"/>
      <c r="C259" s="61"/>
      <c r="D259" s="61"/>
      <c r="E259" s="61"/>
      <c r="F259" s="61"/>
      <c r="G259" s="61"/>
      <c r="H259" s="61"/>
      <c r="I259" s="61"/>
      <c r="J259" s="61"/>
      <c r="K259" s="61"/>
      <c r="L259" s="61"/>
      <c r="M259" s="61"/>
      <c r="N259" s="66"/>
      <c r="O259" s="66"/>
    </row>
    <row r="260" spans="1:15" ht="43.35" customHeight="1">
      <c r="A260" s="64"/>
      <c r="B260" s="65"/>
      <c r="C260" s="61"/>
      <c r="D260" s="61"/>
      <c r="E260" s="61"/>
      <c r="F260" s="61"/>
      <c r="G260" s="61"/>
      <c r="H260" s="61"/>
      <c r="I260" s="61"/>
      <c r="J260" s="61"/>
      <c r="K260" s="61"/>
      <c r="L260" s="61"/>
      <c r="M260" s="61"/>
      <c r="N260" s="66"/>
      <c r="O260" s="66"/>
    </row>
    <row r="261" spans="1:15" ht="43.35" customHeight="1">
      <c r="A261" s="64"/>
      <c r="B261" s="65"/>
      <c r="C261" s="61"/>
      <c r="D261" s="61"/>
      <c r="E261" s="61"/>
      <c r="F261" s="61"/>
      <c r="G261" s="61"/>
      <c r="H261" s="61"/>
      <c r="I261" s="61"/>
      <c r="J261" s="61"/>
      <c r="K261" s="61"/>
      <c r="L261" s="61"/>
      <c r="M261" s="61"/>
      <c r="N261" s="66"/>
      <c r="O261" s="66"/>
    </row>
    <row r="262" spans="1:15" ht="43.35" customHeight="1">
      <c r="A262" s="64"/>
      <c r="B262" s="65"/>
      <c r="C262" s="61"/>
      <c r="D262" s="61"/>
      <c r="E262" s="61"/>
      <c r="F262" s="61"/>
      <c r="G262" s="61"/>
      <c r="H262" s="61"/>
      <c r="I262" s="61"/>
      <c r="J262" s="61"/>
      <c r="K262" s="61"/>
      <c r="L262" s="61"/>
      <c r="M262" s="61"/>
      <c r="N262" s="66"/>
      <c r="O262" s="66"/>
    </row>
    <row r="263" spans="1:15" ht="43.35" customHeight="1">
      <c r="A263" s="64"/>
      <c r="B263" s="65"/>
      <c r="C263" s="61"/>
      <c r="D263" s="61"/>
      <c r="E263" s="61"/>
      <c r="F263" s="61"/>
      <c r="G263" s="61"/>
      <c r="H263" s="61"/>
      <c r="I263" s="61"/>
      <c r="J263" s="61"/>
      <c r="K263" s="61"/>
      <c r="L263" s="61"/>
      <c r="M263" s="61"/>
      <c r="N263" s="66"/>
      <c r="O263" s="66"/>
    </row>
    <row r="264" spans="1:15" ht="43.35" customHeight="1">
      <c r="A264" s="64"/>
      <c r="B264" s="65"/>
      <c r="C264" s="61"/>
      <c r="D264" s="61"/>
      <c r="E264" s="61"/>
      <c r="F264" s="61"/>
      <c r="G264" s="61"/>
      <c r="H264" s="61"/>
      <c r="I264" s="61"/>
      <c r="J264" s="61"/>
      <c r="K264" s="61"/>
      <c r="L264" s="61"/>
      <c r="M264" s="61"/>
      <c r="N264" s="66"/>
      <c r="O264" s="66"/>
    </row>
    <row r="265" spans="1:15" ht="43.35" customHeight="1">
      <c r="A265" s="64"/>
      <c r="B265" s="65"/>
      <c r="C265" s="61"/>
      <c r="D265" s="61"/>
      <c r="E265" s="61"/>
      <c r="F265" s="61"/>
      <c r="G265" s="61"/>
      <c r="H265" s="61"/>
      <c r="I265" s="61"/>
      <c r="J265" s="61"/>
      <c r="K265" s="61"/>
      <c r="L265" s="61"/>
      <c r="M265" s="61"/>
      <c r="N265" s="66"/>
      <c r="O265" s="66"/>
    </row>
    <row r="266" spans="1:15" ht="43.35" customHeight="1">
      <c r="A266" s="64"/>
      <c r="B266" s="65"/>
      <c r="C266" s="61"/>
      <c r="D266" s="61"/>
      <c r="E266" s="61"/>
      <c r="F266" s="61"/>
      <c r="G266" s="61"/>
      <c r="H266" s="61"/>
      <c r="I266" s="61"/>
      <c r="J266" s="61"/>
      <c r="K266" s="61"/>
      <c r="L266" s="61"/>
      <c r="M266" s="61"/>
      <c r="N266" s="66"/>
      <c r="O266" s="66"/>
    </row>
    <row r="267" spans="1:15" ht="43.35" customHeight="1">
      <c r="A267" s="64"/>
      <c r="B267" s="65"/>
      <c r="C267" s="61"/>
      <c r="D267" s="61"/>
      <c r="E267" s="61"/>
      <c r="F267" s="61"/>
      <c r="G267" s="61"/>
      <c r="H267" s="61"/>
      <c r="I267" s="61"/>
      <c r="J267" s="61"/>
      <c r="K267" s="61"/>
      <c r="L267" s="61"/>
      <c r="M267" s="61"/>
      <c r="N267" s="66"/>
      <c r="O267" s="66"/>
    </row>
    <row r="268" spans="1:15" ht="43.35" customHeight="1">
      <c r="A268" s="64"/>
      <c r="B268" s="65"/>
      <c r="C268" s="61"/>
      <c r="D268" s="61"/>
      <c r="E268" s="61"/>
      <c r="F268" s="61"/>
      <c r="G268" s="61"/>
      <c r="H268" s="61"/>
      <c r="I268" s="61"/>
      <c r="J268" s="61"/>
      <c r="K268" s="61"/>
      <c r="L268" s="61"/>
      <c r="M268" s="61"/>
      <c r="N268" s="66"/>
      <c r="O268" s="66"/>
    </row>
    <row r="269" spans="1:15" ht="43.35" customHeight="1">
      <c r="A269" s="64"/>
      <c r="B269" s="65"/>
      <c r="C269" s="61"/>
      <c r="D269" s="61"/>
      <c r="E269" s="61"/>
      <c r="F269" s="61"/>
      <c r="G269" s="61"/>
      <c r="H269" s="61"/>
      <c r="I269" s="61"/>
      <c r="J269" s="61"/>
      <c r="K269" s="61"/>
      <c r="L269" s="61"/>
      <c r="M269" s="61"/>
      <c r="N269" s="66"/>
      <c r="O269" s="66"/>
    </row>
    <row r="270" spans="1:15" ht="43.35" customHeight="1">
      <c r="A270" s="64"/>
      <c r="B270" s="65"/>
      <c r="C270" s="61"/>
      <c r="D270" s="61"/>
      <c r="E270" s="61"/>
      <c r="F270" s="61"/>
      <c r="G270" s="61"/>
      <c r="H270" s="61"/>
      <c r="I270" s="61"/>
      <c r="J270" s="61"/>
      <c r="K270" s="61"/>
      <c r="L270" s="61"/>
      <c r="M270" s="61"/>
      <c r="N270" s="66"/>
      <c r="O270" s="66"/>
    </row>
    <row r="271" spans="1:15" ht="43.35" customHeight="1">
      <c r="A271" s="64"/>
      <c r="B271" s="65"/>
      <c r="C271" s="61"/>
      <c r="D271" s="61"/>
      <c r="E271" s="61"/>
      <c r="F271" s="61"/>
      <c r="G271" s="61"/>
      <c r="H271" s="61"/>
      <c r="I271" s="61"/>
      <c r="J271" s="61"/>
      <c r="K271" s="61"/>
      <c r="L271" s="61"/>
      <c r="M271" s="61"/>
      <c r="N271" s="66"/>
      <c r="O271" s="66"/>
    </row>
    <row r="272" spans="1:15" ht="43.35" customHeight="1">
      <c r="A272" s="64"/>
      <c r="B272" s="65"/>
      <c r="C272" s="61"/>
      <c r="D272" s="61"/>
      <c r="E272" s="61"/>
      <c r="F272" s="61"/>
      <c r="G272" s="61"/>
      <c r="H272" s="61"/>
      <c r="I272" s="61"/>
      <c r="J272" s="61"/>
      <c r="K272" s="61"/>
      <c r="L272" s="61"/>
      <c r="M272" s="61"/>
      <c r="N272" s="66"/>
      <c r="O272" s="66"/>
    </row>
    <row r="273" spans="1:15" ht="43.35" customHeight="1">
      <c r="A273" s="64"/>
      <c r="B273" s="65"/>
      <c r="C273" s="61"/>
      <c r="D273" s="61"/>
      <c r="E273" s="61"/>
      <c r="F273" s="61"/>
      <c r="G273" s="61"/>
      <c r="H273" s="61"/>
      <c r="I273" s="61"/>
      <c r="J273" s="61"/>
      <c r="K273" s="61"/>
      <c r="L273" s="61"/>
      <c r="M273" s="61"/>
      <c r="N273" s="66"/>
      <c r="O273" s="66"/>
    </row>
    <row r="274" spans="1:15" ht="43.35" customHeight="1">
      <c r="A274" s="64"/>
      <c r="B274" s="65"/>
      <c r="C274" s="61"/>
      <c r="D274" s="61"/>
      <c r="E274" s="61"/>
      <c r="F274" s="61"/>
      <c r="G274" s="61"/>
      <c r="H274" s="61"/>
      <c r="I274" s="61"/>
      <c r="J274" s="61"/>
      <c r="K274" s="61"/>
      <c r="L274" s="61"/>
      <c r="M274" s="61"/>
      <c r="N274" s="66"/>
      <c r="O274" s="66"/>
    </row>
    <row r="275" spans="1:15" ht="43.35" customHeight="1">
      <c r="A275" s="64"/>
      <c r="B275" s="65"/>
      <c r="C275" s="61"/>
      <c r="D275" s="61"/>
      <c r="E275" s="61"/>
      <c r="F275" s="61"/>
      <c r="G275" s="61"/>
      <c r="H275" s="61"/>
      <c r="I275" s="61"/>
      <c r="J275" s="61"/>
      <c r="K275" s="61"/>
      <c r="L275" s="61"/>
      <c r="M275" s="61"/>
      <c r="N275" s="66"/>
      <c r="O275" s="66"/>
    </row>
    <row r="276" spans="1:15" ht="43.35" customHeight="1">
      <c r="A276" s="64"/>
      <c r="B276" s="65"/>
      <c r="C276" s="61"/>
      <c r="D276" s="61"/>
      <c r="E276" s="61"/>
      <c r="F276" s="61"/>
      <c r="G276" s="61"/>
      <c r="H276" s="61"/>
      <c r="I276" s="61"/>
      <c r="J276" s="61"/>
      <c r="K276" s="61"/>
      <c r="L276" s="61"/>
      <c r="M276" s="61"/>
      <c r="N276" s="66"/>
      <c r="O276" s="66"/>
    </row>
    <row r="277" spans="1:15" ht="43.35" customHeight="1">
      <c r="A277" s="64"/>
      <c r="B277" s="65"/>
      <c r="C277" s="61"/>
      <c r="D277" s="61"/>
      <c r="E277" s="61"/>
      <c r="F277" s="61"/>
      <c r="G277" s="61"/>
      <c r="H277" s="61"/>
      <c r="I277" s="61"/>
      <c r="J277" s="61"/>
      <c r="K277" s="61"/>
      <c r="L277" s="61"/>
      <c r="M277" s="61"/>
      <c r="N277" s="66"/>
      <c r="O277" s="66"/>
    </row>
    <row r="278" spans="1:15" ht="43.35" customHeight="1">
      <c r="A278" s="64"/>
      <c r="B278" s="65"/>
      <c r="C278" s="61"/>
      <c r="D278" s="61"/>
      <c r="E278" s="61"/>
      <c r="F278" s="61"/>
      <c r="G278" s="61"/>
      <c r="H278" s="61"/>
      <c r="I278" s="61"/>
      <c r="J278" s="61"/>
      <c r="K278" s="61"/>
      <c r="L278" s="61"/>
      <c r="M278" s="61"/>
      <c r="N278" s="66"/>
      <c r="O278" s="66"/>
    </row>
    <row r="279" spans="1:15" ht="43.35" customHeight="1">
      <c r="A279" s="64"/>
      <c r="B279" s="65"/>
      <c r="C279" s="61"/>
      <c r="D279" s="61"/>
      <c r="E279" s="61"/>
      <c r="F279" s="61"/>
      <c r="G279" s="61"/>
      <c r="H279" s="61"/>
      <c r="I279" s="61"/>
      <c r="J279" s="61"/>
      <c r="K279" s="61"/>
      <c r="L279" s="61"/>
      <c r="M279" s="61"/>
      <c r="N279" s="66"/>
      <c r="O279" s="66"/>
    </row>
    <row r="280" spans="1:15" ht="43.35" customHeight="1">
      <c r="A280" s="64"/>
      <c r="B280" s="65"/>
      <c r="C280" s="61"/>
      <c r="D280" s="61"/>
      <c r="E280" s="61"/>
      <c r="F280" s="61"/>
      <c r="G280" s="61"/>
      <c r="H280" s="61"/>
      <c r="I280" s="61"/>
      <c r="J280" s="61"/>
      <c r="K280" s="61"/>
      <c r="L280" s="61"/>
      <c r="M280" s="61"/>
      <c r="N280" s="66"/>
      <c r="O280" s="66"/>
    </row>
    <row r="281" spans="1:15" ht="43.35" customHeight="1">
      <c r="A281" s="64"/>
      <c r="B281" s="65"/>
      <c r="C281" s="61"/>
      <c r="D281" s="61"/>
      <c r="E281" s="61"/>
      <c r="F281" s="61"/>
      <c r="G281" s="61"/>
      <c r="H281" s="61"/>
      <c r="I281" s="61"/>
      <c r="J281" s="61"/>
      <c r="K281" s="61"/>
      <c r="L281" s="61"/>
      <c r="M281" s="61"/>
      <c r="N281" s="66"/>
      <c r="O281" s="66"/>
    </row>
    <row r="282" spans="1:15" ht="43.35" customHeight="1">
      <c r="A282" s="64"/>
      <c r="B282" s="65"/>
      <c r="C282" s="61"/>
      <c r="D282" s="61"/>
      <c r="E282" s="61"/>
      <c r="F282" s="61"/>
      <c r="G282" s="61"/>
      <c r="H282" s="61"/>
      <c r="I282" s="61"/>
      <c r="J282" s="61"/>
      <c r="K282" s="61"/>
      <c r="L282" s="61"/>
      <c r="M282" s="61"/>
      <c r="N282" s="66"/>
      <c r="O282" s="66"/>
    </row>
    <row r="283" spans="1:15" ht="43.35" customHeight="1">
      <c r="A283" s="64"/>
      <c r="B283" s="65"/>
      <c r="C283" s="61"/>
      <c r="D283" s="61"/>
      <c r="E283" s="61"/>
      <c r="F283" s="61"/>
      <c r="G283" s="61"/>
      <c r="H283" s="61"/>
      <c r="I283" s="61"/>
      <c r="J283" s="61"/>
      <c r="K283" s="61"/>
      <c r="L283" s="61"/>
      <c r="M283" s="61"/>
      <c r="N283" s="66"/>
      <c r="O283" s="66"/>
    </row>
    <row r="284" spans="1:15" ht="43.35" customHeight="1">
      <c r="A284" s="64"/>
      <c r="B284" s="65"/>
      <c r="C284" s="61"/>
      <c r="D284" s="61"/>
      <c r="E284" s="61"/>
      <c r="F284" s="61"/>
      <c r="G284" s="61"/>
      <c r="H284" s="61"/>
      <c r="I284" s="61"/>
      <c r="J284" s="61"/>
      <c r="K284" s="61"/>
      <c r="L284" s="61"/>
      <c r="M284" s="61"/>
      <c r="N284" s="66"/>
      <c r="O284" s="66"/>
    </row>
    <row r="285" spans="1:15" ht="43.35" customHeight="1">
      <c r="A285" s="64"/>
      <c r="B285" s="65"/>
      <c r="C285" s="61"/>
      <c r="D285" s="61"/>
      <c r="E285" s="61"/>
      <c r="F285" s="61"/>
      <c r="G285" s="61"/>
      <c r="H285" s="61"/>
      <c r="I285" s="61"/>
      <c r="J285" s="61"/>
      <c r="K285" s="61"/>
      <c r="L285" s="61"/>
      <c r="M285" s="61"/>
      <c r="N285" s="66"/>
      <c r="O285" s="66"/>
    </row>
    <row r="286" spans="1:15" ht="43.35" customHeight="1">
      <c r="A286" s="64"/>
      <c r="B286" s="65"/>
      <c r="C286" s="61"/>
      <c r="D286" s="61"/>
      <c r="E286" s="61"/>
      <c r="F286" s="61"/>
      <c r="G286" s="61"/>
      <c r="H286" s="61"/>
      <c r="I286" s="61"/>
      <c r="J286" s="61"/>
      <c r="K286" s="61"/>
      <c r="L286" s="61"/>
      <c r="M286" s="61"/>
      <c r="N286" s="66"/>
      <c r="O286" s="66"/>
    </row>
    <row r="287" spans="1:15" ht="43.35" customHeight="1">
      <c r="A287" s="64"/>
      <c r="B287" s="65"/>
      <c r="C287" s="61"/>
      <c r="D287" s="61"/>
      <c r="E287" s="61"/>
      <c r="F287" s="61"/>
      <c r="G287" s="61"/>
      <c r="H287" s="61"/>
      <c r="I287" s="61"/>
      <c r="J287" s="61"/>
      <c r="K287" s="61"/>
      <c r="L287" s="61"/>
      <c r="M287" s="61"/>
      <c r="N287" s="66"/>
      <c r="O287" s="66"/>
    </row>
    <row r="288" spans="1:15" ht="43.35" customHeight="1">
      <c r="A288" s="64"/>
      <c r="B288" s="65"/>
      <c r="C288" s="61"/>
      <c r="D288" s="61"/>
      <c r="E288" s="61"/>
      <c r="F288" s="61"/>
      <c r="G288" s="61"/>
      <c r="H288" s="61"/>
      <c r="I288" s="61"/>
      <c r="J288" s="61"/>
      <c r="K288" s="61"/>
      <c r="L288" s="61"/>
      <c r="M288" s="61"/>
      <c r="N288" s="66"/>
      <c r="O288" s="66"/>
    </row>
    <row r="289" spans="1:15" ht="43.35" customHeight="1">
      <c r="A289" s="64"/>
      <c r="B289" s="65"/>
      <c r="C289" s="61"/>
      <c r="D289" s="61"/>
      <c r="E289" s="61"/>
      <c r="F289" s="61"/>
      <c r="G289" s="61"/>
      <c r="H289" s="61"/>
      <c r="I289" s="61"/>
      <c r="J289" s="61"/>
      <c r="K289" s="61"/>
      <c r="L289" s="61"/>
      <c r="M289" s="61"/>
      <c r="N289" s="66"/>
      <c r="O289" s="66"/>
    </row>
    <row r="290" spans="1:15" ht="43.35" customHeight="1">
      <c r="A290" s="64"/>
      <c r="B290" s="65"/>
      <c r="C290" s="61"/>
      <c r="D290" s="61"/>
      <c r="E290" s="61"/>
      <c r="F290" s="61"/>
      <c r="G290" s="61"/>
      <c r="H290" s="61"/>
      <c r="I290" s="61"/>
      <c r="J290" s="61"/>
      <c r="K290" s="61"/>
      <c r="L290" s="61"/>
      <c r="M290" s="61"/>
      <c r="N290" s="66"/>
      <c r="O290" s="66"/>
    </row>
    <row r="291" spans="1:15" ht="43.35" customHeight="1">
      <c r="A291" s="64"/>
      <c r="B291" s="65"/>
      <c r="C291" s="61"/>
      <c r="D291" s="61"/>
      <c r="E291" s="61"/>
      <c r="F291" s="61"/>
      <c r="G291" s="61"/>
      <c r="H291" s="61"/>
      <c r="I291" s="61"/>
      <c r="J291" s="61"/>
      <c r="K291" s="61"/>
      <c r="L291" s="61"/>
      <c r="M291" s="61"/>
      <c r="N291" s="66"/>
      <c r="O291" s="66"/>
    </row>
    <row r="292" spans="1:15" ht="43.35" customHeight="1">
      <c r="A292" s="64"/>
      <c r="B292" s="65"/>
      <c r="C292" s="61"/>
      <c r="D292" s="61"/>
      <c r="E292" s="61"/>
      <c r="F292" s="61"/>
      <c r="G292" s="61"/>
      <c r="H292" s="61"/>
      <c r="I292" s="61"/>
      <c r="J292" s="61"/>
      <c r="K292" s="61"/>
      <c r="L292" s="61"/>
      <c r="M292" s="61"/>
      <c r="N292" s="66"/>
      <c r="O292" s="66"/>
    </row>
    <row r="293" spans="1:15" ht="43.35" customHeight="1">
      <c r="A293" s="64"/>
      <c r="B293" s="65"/>
      <c r="C293" s="61"/>
      <c r="D293" s="61"/>
      <c r="E293" s="61"/>
      <c r="F293" s="61"/>
      <c r="G293" s="61"/>
      <c r="H293" s="61"/>
      <c r="I293" s="61"/>
      <c r="J293" s="61"/>
      <c r="K293" s="61"/>
      <c r="L293" s="61"/>
      <c r="M293" s="61"/>
      <c r="N293" s="66"/>
      <c r="O293" s="66"/>
    </row>
    <row r="294" spans="1:15" ht="43.35" customHeight="1">
      <c r="A294" s="64"/>
      <c r="B294" s="65"/>
      <c r="C294" s="61"/>
      <c r="D294" s="61"/>
      <c r="E294" s="61"/>
      <c r="F294" s="61"/>
      <c r="G294" s="61"/>
      <c r="H294" s="61"/>
      <c r="I294" s="61"/>
      <c r="J294" s="61"/>
      <c r="K294" s="61"/>
      <c r="L294" s="61"/>
      <c r="M294" s="61"/>
      <c r="N294" s="66"/>
      <c r="O294" s="66"/>
    </row>
    <row r="295" spans="1:15" ht="43.35" customHeight="1">
      <c r="A295" s="64"/>
      <c r="B295" s="65"/>
      <c r="C295" s="61"/>
      <c r="D295" s="61"/>
      <c r="E295" s="61"/>
      <c r="F295" s="61"/>
      <c r="G295" s="61"/>
      <c r="H295" s="61"/>
      <c r="I295" s="61"/>
      <c r="J295" s="61"/>
      <c r="K295" s="61"/>
      <c r="L295" s="61"/>
      <c r="M295" s="61"/>
      <c r="N295" s="66"/>
      <c r="O295" s="66"/>
    </row>
    <row r="296" spans="1:15" ht="43.35" customHeight="1">
      <c r="A296" s="64"/>
      <c r="B296" s="65"/>
      <c r="C296" s="61"/>
      <c r="D296" s="61"/>
      <c r="E296" s="61"/>
      <c r="F296" s="61"/>
      <c r="G296" s="61"/>
      <c r="H296" s="61"/>
      <c r="I296" s="61"/>
      <c r="J296" s="61"/>
      <c r="K296" s="61"/>
      <c r="L296" s="61"/>
      <c r="M296" s="61"/>
      <c r="N296" s="66"/>
      <c r="O296" s="66"/>
    </row>
    <row r="297" spans="1:15" ht="43.35" customHeight="1">
      <c r="A297" s="64"/>
      <c r="B297" s="65"/>
      <c r="C297" s="61"/>
      <c r="D297" s="61"/>
      <c r="E297" s="61"/>
      <c r="F297" s="61"/>
      <c r="G297" s="61"/>
      <c r="H297" s="61"/>
      <c r="I297" s="61"/>
      <c r="J297" s="61"/>
      <c r="K297" s="61"/>
      <c r="L297" s="61"/>
      <c r="M297" s="61"/>
      <c r="N297" s="66"/>
      <c r="O297" s="66"/>
    </row>
    <row r="298" spans="1:15" ht="43.35" customHeight="1">
      <c r="A298" s="64"/>
      <c r="B298" s="65"/>
      <c r="C298" s="61"/>
      <c r="D298" s="61"/>
      <c r="E298" s="61"/>
      <c r="F298" s="61"/>
      <c r="G298" s="61"/>
      <c r="H298" s="61"/>
      <c r="I298" s="61"/>
      <c r="J298" s="61"/>
      <c r="K298" s="61"/>
      <c r="L298" s="61"/>
      <c r="M298" s="61"/>
      <c r="N298" s="66"/>
      <c r="O298" s="66"/>
    </row>
    <row r="299" spans="1:15" ht="43.35" customHeight="1">
      <c r="A299" s="64"/>
      <c r="B299" s="65"/>
      <c r="C299" s="61"/>
      <c r="D299" s="61"/>
      <c r="E299" s="61"/>
      <c r="F299" s="61"/>
      <c r="G299" s="61"/>
      <c r="H299" s="61"/>
      <c r="I299" s="61"/>
      <c r="J299" s="61"/>
      <c r="K299" s="61"/>
      <c r="L299" s="61"/>
      <c r="M299" s="61"/>
      <c r="N299" s="66"/>
      <c r="O299" s="66"/>
    </row>
    <row r="300" spans="1:15" ht="43.35" customHeight="1">
      <c r="A300" s="64"/>
      <c r="B300" s="65"/>
      <c r="C300" s="61"/>
      <c r="D300" s="61"/>
      <c r="E300" s="61"/>
      <c r="F300" s="61"/>
      <c r="G300" s="61"/>
      <c r="H300" s="61"/>
      <c r="I300" s="61"/>
      <c r="J300" s="61"/>
      <c r="K300" s="61"/>
      <c r="L300" s="61"/>
      <c r="M300" s="61"/>
      <c r="N300" s="66"/>
      <c r="O300" s="66"/>
    </row>
    <row r="301" spans="1:15" ht="54.6" customHeight="1">
      <c r="A301" s="64"/>
      <c r="B301" s="65"/>
      <c r="C301" s="61"/>
      <c r="D301" s="61"/>
      <c r="E301" s="61"/>
      <c r="F301" s="61"/>
      <c r="G301" s="61"/>
      <c r="H301" s="61"/>
      <c r="I301" s="61"/>
      <c r="J301" s="61"/>
      <c r="K301" s="61"/>
      <c r="L301" s="61"/>
      <c r="M301" s="61"/>
      <c r="N301" s="66"/>
      <c r="O301" s="66"/>
    </row>
    <row r="302" spans="1:15" ht="43.35" customHeight="1">
      <c r="A302" s="64"/>
      <c r="B302" s="65"/>
      <c r="C302" s="61"/>
      <c r="D302" s="61"/>
      <c r="E302" s="61"/>
      <c r="F302" s="61"/>
      <c r="G302" s="61"/>
      <c r="H302" s="61"/>
      <c r="I302" s="61"/>
      <c r="J302" s="61"/>
      <c r="K302" s="61"/>
      <c r="L302" s="61"/>
      <c r="M302" s="61"/>
      <c r="N302" s="66"/>
      <c r="O302" s="66"/>
    </row>
    <row r="303" spans="1:15" ht="43.35" customHeight="1">
      <c r="A303" s="64"/>
      <c r="B303" s="65"/>
      <c r="C303" s="61"/>
      <c r="D303" s="61"/>
      <c r="E303" s="61"/>
      <c r="F303" s="61"/>
      <c r="G303" s="61"/>
      <c r="H303" s="61"/>
      <c r="I303" s="61"/>
      <c r="J303" s="61"/>
      <c r="K303" s="61"/>
      <c r="L303" s="61"/>
      <c r="M303" s="61"/>
      <c r="N303" s="66"/>
      <c r="O303" s="66"/>
    </row>
    <row r="304" spans="1:15" ht="43.35" customHeight="1">
      <c r="A304" s="64"/>
      <c r="B304" s="65"/>
      <c r="C304" s="61"/>
      <c r="D304" s="61"/>
      <c r="E304" s="61"/>
      <c r="F304" s="61"/>
      <c r="G304" s="61"/>
      <c r="H304" s="61"/>
      <c r="I304" s="61"/>
      <c r="J304" s="61"/>
      <c r="K304" s="61"/>
      <c r="L304" s="61"/>
      <c r="M304" s="61"/>
      <c r="N304" s="66"/>
      <c r="O304" s="66"/>
    </row>
    <row r="305" spans="1:15" ht="43.35" customHeight="1">
      <c r="A305" s="64"/>
      <c r="B305" s="65"/>
      <c r="C305" s="61"/>
      <c r="D305" s="61"/>
      <c r="E305" s="61"/>
      <c r="F305" s="61"/>
      <c r="G305" s="61"/>
      <c r="H305" s="61"/>
      <c r="I305" s="61"/>
      <c r="J305" s="61"/>
      <c r="K305" s="61"/>
      <c r="L305" s="61"/>
      <c r="M305" s="61"/>
      <c r="N305" s="66"/>
      <c r="O305" s="66"/>
    </row>
    <row r="306" spans="1:15" ht="14.45" customHeight="1">
      <c r="A306" s="49"/>
      <c r="B306" s="49"/>
      <c r="C306" s="49"/>
      <c r="D306" s="49"/>
      <c r="E306" s="49"/>
      <c r="F306" s="49"/>
      <c r="G306" s="49"/>
      <c r="H306" s="49"/>
      <c r="I306" s="49"/>
      <c r="J306" s="49"/>
      <c r="K306" s="49"/>
      <c r="L306" s="49"/>
      <c r="M306" s="49"/>
      <c r="N306" s="49"/>
      <c r="O306" s="49"/>
    </row>
    <row r="307" spans="1:15" ht="14.45" customHeight="1">
      <c r="A307" s="47"/>
      <c r="B307" s="47"/>
      <c r="C307" s="47"/>
      <c r="D307" s="47"/>
      <c r="E307" s="47"/>
      <c r="F307" s="47"/>
      <c r="G307" s="47"/>
      <c r="H307" s="47"/>
      <c r="I307" s="47"/>
      <c r="J307" s="47"/>
      <c r="K307" s="47"/>
      <c r="L307" s="47"/>
      <c r="M307" s="47"/>
      <c r="N307" s="47"/>
      <c r="O307" s="47"/>
    </row>
    <row r="308" spans="1:15" ht="14.45" customHeight="1">
      <c r="A308" s="47"/>
      <c r="B308" s="47"/>
      <c r="C308" s="47"/>
      <c r="D308" s="47"/>
      <c r="E308" s="47"/>
      <c r="F308" s="47"/>
      <c r="G308" s="47"/>
      <c r="H308" s="47"/>
      <c r="I308" s="47"/>
      <c r="J308" s="47"/>
      <c r="K308" s="47"/>
      <c r="L308" s="47"/>
      <c r="M308" s="47"/>
      <c r="N308" s="47"/>
      <c r="O308" s="47"/>
    </row>
    <row r="309" spans="1:15" ht="14.45" customHeight="1">
      <c r="A309" s="47"/>
      <c r="B309" s="47"/>
      <c r="C309" s="47"/>
      <c r="D309" s="47"/>
      <c r="E309" s="47"/>
      <c r="F309" s="47"/>
      <c r="G309" s="47"/>
      <c r="H309" s="47"/>
      <c r="I309" s="47"/>
      <c r="J309" s="47"/>
      <c r="K309" s="47"/>
      <c r="L309" s="47"/>
      <c r="M309" s="47"/>
      <c r="N309" s="47"/>
      <c r="O309" s="47"/>
    </row>
    <row r="310" spans="1:15" ht="14.45" customHeight="1">
      <c r="A310" s="47"/>
      <c r="B310" s="47"/>
      <c r="C310" s="47"/>
      <c r="D310" s="47"/>
      <c r="E310" s="47"/>
      <c r="F310" s="47"/>
      <c r="G310" s="47"/>
      <c r="H310" s="47"/>
      <c r="I310" s="47"/>
      <c r="J310" s="47"/>
      <c r="K310" s="47"/>
      <c r="L310" s="47"/>
      <c r="M310" s="47"/>
      <c r="N310" s="47"/>
      <c r="O310" s="47"/>
    </row>
    <row r="311" spans="1:15" ht="14.45" customHeight="1">
      <c r="A311" s="47"/>
      <c r="B311" s="47"/>
      <c r="C311" s="47"/>
      <c r="D311" s="47"/>
      <c r="E311" s="47"/>
      <c r="F311" s="47"/>
      <c r="G311" s="47"/>
      <c r="H311" s="47"/>
      <c r="I311" s="47"/>
      <c r="J311" s="47"/>
      <c r="K311" s="47"/>
      <c r="L311" s="47"/>
      <c r="M311" s="47"/>
      <c r="N311" s="47"/>
      <c r="O311" s="47"/>
    </row>
  </sheetData>
  <mergeCells count="21">
    <mergeCell ref="A15:A16"/>
    <mergeCell ref="B13:B14"/>
    <mergeCell ref="B15:B16"/>
    <mergeCell ref="C13:D14"/>
    <mergeCell ref="C15:D16"/>
    <mergeCell ref="H15:I16"/>
    <mergeCell ref="H7:J9"/>
    <mergeCell ref="E15:F16"/>
    <mergeCell ref="G15:G16"/>
    <mergeCell ref="A1:J6"/>
    <mergeCell ref="A13:A14"/>
    <mergeCell ref="E13:F14"/>
    <mergeCell ref="G13:G14"/>
    <mergeCell ref="H13:I14"/>
    <mergeCell ref="G7:G9"/>
    <mergeCell ref="C7:D9"/>
    <mergeCell ref="E7:F9"/>
    <mergeCell ref="A7:A11"/>
    <mergeCell ref="B7:B11"/>
    <mergeCell ref="C10:D11"/>
    <mergeCell ref="E10:J11"/>
  </mergeCells>
  <conditionalFormatting sqref="A27">
    <cfRule type="expression" dxfId="251" priority="57">
      <formula>$C27="Option"</formula>
    </cfRule>
    <cfRule type="expression" dxfId="250" priority="60">
      <formula>$F27="Création"</formula>
    </cfRule>
    <cfRule type="expression" dxfId="249" priority="59">
      <formula>$F27="Modification"</formula>
    </cfRule>
    <cfRule type="expression" dxfId="248" priority="58">
      <formula>$F27="Fermeture"</formula>
    </cfRule>
  </conditionalFormatting>
  <conditionalFormatting sqref="A31">
    <cfRule type="expression" dxfId="247" priority="79">
      <formula>$F31="Création"</formula>
    </cfRule>
    <cfRule type="expression" dxfId="246" priority="78">
      <formula>$F31="Modification"</formula>
    </cfRule>
    <cfRule type="expression" dxfId="245" priority="77">
      <formula>$F31="Fermeture"</formula>
    </cfRule>
    <cfRule type="expression" dxfId="244" priority="76">
      <formula>$C31="Option"</formula>
    </cfRule>
  </conditionalFormatting>
  <conditionalFormatting sqref="A35:A38">
    <cfRule type="expression" dxfId="243" priority="115">
      <formula>$F35="Fermeture"</formula>
    </cfRule>
    <cfRule type="expression" dxfId="242" priority="116">
      <formula>$F35="Modification"</formula>
    </cfRule>
    <cfRule type="expression" dxfId="241" priority="117">
      <formula>$F35="Création"</formula>
    </cfRule>
  </conditionalFormatting>
  <conditionalFormatting sqref="A35:A39">
    <cfRule type="expression" dxfId="240" priority="114">
      <formula>$C35="Option"</formula>
    </cfRule>
  </conditionalFormatting>
  <conditionalFormatting sqref="B44:B58">
    <cfRule type="expression" dxfId="239" priority="5">
      <formula>$F44="Fermeture"</formula>
    </cfRule>
    <cfRule type="expression" dxfId="238" priority="7">
      <formula>$F44="Création"</formula>
    </cfRule>
    <cfRule type="expression" dxfId="237" priority="6">
      <formula>$F44="Modification"</formula>
    </cfRule>
  </conditionalFormatting>
  <conditionalFormatting sqref="B27:C27">
    <cfRule type="expression" dxfId="236" priority="54">
      <formula>$F27="Fermeture"</formula>
    </cfRule>
    <cfRule type="expression" dxfId="235" priority="55">
      <formula>$F27="Modification"</formula>
    </cfRule>
    <cfRule type="expression" dxfId="234" priority="56">
      <formula>$F27="Création"</formula>
    </cfRule>
  </conditionalFormatting>
  <conditionalFormatting sqref="B31:C31">
    <cfRule type="expression" dxfId="233" priority="75">
      <formula>$F31="Création"</formula>
    </cfRule>
    <cfRule type="expression" dxfId="232" priority="74">
      <formula>$F31="Modification"</formula>
    </cfRule>
    <cfRule type="expression" dxfId="231" priority="73">
      <formula>$F31="Fermeture"</formula>
    </cfRule>
  </conditionalFormatting>
  <conditionalFormatting sqref="B34:C38">
    <cfRule type="expression" dxfId="230" priority="113">
      <formula>$F34="Création"</formula>
    </cfRule>
    <cfRule type="expression" dxfId="229" priority="112">
      <formula>$F34="Modification"</formula>
    </cfRule>
    <cfRule type="expression" dxfId="228" priority="111">
      <formula>$F34="Fermeture"</formula>
    </cfRule>
  </conditionalFormatting>
  <conditionalFormatting sqref="D34:D38 A39:D39">
    <cfRule type="expression" dxfId="227" priority="119">
      <formula>$F34="Fermeture"</formula>
    </cfRule>
    <cfRule type="expression" dxfId="226" priority="121">
      <formula>$F34="Création"</formula>
    </cfRule>
    <cfRule type="expression" dxfId="225" priority="120">
      <formula>$F34="Modification"</formula>
    </cfRule>
  </conditionalFormatting>
  <conditionalFormatting sqref="D27:E27">
    <cfRule type="expression" dxfId="224" priority="61">
      <formula>$C27="Option"</formula>
    </cfRule>
  </conditionalFormatting>
  <conditionalFormatting sqref="D31:E31">
    <cfRule type="expression" dxfId="223" priority="80">
      <formula>$C31="Option"</formula>
    </cfRule>
  </conditionalFormatting>
  <conditionalFormatting sqref="D34:E39">
    <cfRule type="expression" dxfId="222" priority="118">
      <formula>$C34="Option"</formula>
    </cfRule>
  </conditionalFormatting>
  <conditionalFormatting sqref="D27:F27">
    <cfRule type="expression" dxfId="221" priority="62">
      <formula>$F27="Fermeture"</formula>
    </cfRule>
    <cfRule type="expression" dxfId="220" priority="64">
      <formula>$F27="Création"</formula>
    </cfRule>
    <cfRule type="expression" dxfId="219" priority="63">
      <formula>$F27="Modification"</formula>
    </cfRule>
  </conditionalFormatting>
  <conditionalFormatting sqref="D31:F31">
    <cfRule type="expression" dxfId="218" priority="81">
      <formula>$F31="Fermeture"</formula>
    </cfRule>
    <cfRule type="expression" dxfId="217" priority="82">
      <formula>$F31="Modification"</formula>
    </cfRule>
    <cfRule type="expression" dxfId="216" priority="83">
      <formula>$F31="Création"</formula>
    </cfRule>
  </conditionalFormatting>
  <conditionalFormatting sqref="E44:E45 G44:G45">
    <cfRule type="expression" dxfId="215" priority="39">
      <formula>$C44="Option"</formula>
    </cfRule>
  </conditionalFormatting>
  <conditionalFormatting sqref="E50 G50">
    <cfRule type="expression" dxfId="214" priority="21">
      <formula>$C50="Option"</formula>
    </cfRule>
  </conditionalFormatting>
  <conditionalFormatting sqref="E34:F39 K34:K39">
    <cfRule type="expression" dxfId="213" priority="125">
      <formula>$F34="Création"</formula>
    </cfRule>
    <cfRule type="expression" dxfId="212" priority="124">
      <formula>$F34="Modification"</formula>
    </cfRule>
  </conditionalFormatting>
  <conditionalFormatting sqref="E44:G45">
    <cfRule type="expression" dxfId="211" priority="42">
      <formula>$F44="Création"</formula>
    </cfRule>
    <cfRule type="expression" dxfId="210" priority="41">
      <formula>$F44="Modification"</formula>
    </cfRule>
    <cfRule type="expression" dxfId="209" priority="40">
      <formula>$F44="Fermeture"</formula>
    </cfRule>
  </conditionalFormatting>
  <conditionalFormatting sqref="E50:G50">
    <cfRule type="expression" dxfId="208" priority="23">
      <formula>$F50="Fermeture"</formula>
    </cfRule>
    <cfRule type="expression" dxfId="207" priority="25">
      <formula>$F50="Création"</formula>
    </cfRule>
    <cfRule type="expression" dxfId="206" priority="24">
      <formula>$F50="Modification"</formula>
    </cfRule>
  </conditionalFormatting>
  <conditionalFormatting sqref="G34:J37 H38:J39">
    <cfRule type="expression" dxfId="205" priority="103">
      <formula>$C34="Option"</formula>
    </cfRule>
    <cfRule type="expression" dxfId="204" priority="104">
      <formula>$F34="Fermeture"</formula>
    </cfRule>
    <cfRule type="expression" dxfId="203" priority="105">
      <formula>$F34="Modification"</formula>
    </cfRule>
    <cfRule type="expression" dxfId="202" priority="106">
      <formula>$F34="Création"</formula>
    </cfRule>
  </conditionalFormatting>
  <conditionalFormatting sqref="G27:K27">
    <cfRule type="expression" dxfId="201" priority="53">
      <formula>$F27="Création"</formula>
    </cfRule>
    <cfRule type="expression" dxfId="200" priority="52">
      <formula>$F27="Modification"</formula>
    </cfRule>
    <cfRule type="expression" dxfId="199" priority="51">
      <formula>$F27="Fermeture"</formula>
    </cfRule>
    <cfRule type="expression" dxfId="198" priority="50">
      <formula>$C27="Option"</formula>
    </cfRule>
  </conditionalFormatting>
  <conditionalFormatting sqref="G31:K31">
    <cfRule type="expression" dxfId="197" priority="71">
      <formula>$F31="Modification"</formula>
    </cfRule>
    <cfRule type="expression" dxfId="196" priority="72">
      <formula>$F31="Création"</formula>
    </cfRule>
    <cfRule type="expression" dxfId="195" priority="70">
      <formula>$F31="Fermeture"</formula>
    </cfRule>
    <cfRule type="expression" dxfId="194" priority="69">
      <formula>$C31="Option"</formula>
    </cfRule>
  </conditionalFormatting>
  <conditionalFormatting sqref="H44:N58">
    <cfRule type="expression" dxfId="193" priority="4">
      <formula>$F44="Création"</formula>
    </cfRule>
    <cfRule type="expression" dxfId="192" priority="3">
      <formula>$F44="Modification"</formula>
    </cfRule>
    <cfRule type="expression" dxfId="191" priority="2">
      <formula>$F44="Fermeture"</formula>
    </cfRule>
    <cfRule type="expression" dxfId="190" priority="1">
      <formula>$C44="Option"</formula>
    </cfRule>
  </conditionalFormatting>
  <conditionalFormatting sqref="K34:K39 E34:F39">
    <cfRule type="expression" dxfId="189" priority="123">
      <formula>$F34="Fermeture"</formula>
    </cfRule>
  </conditionalFormatting>
  <conditionalFormatting sqref="K34:K39">
    <cfRule type="expression" dxfId="188" priority="122">
      <formula>$C34="Option"</formula>
    </cfRule>
  </conditionalFormatting>
  <dataValidations count="10">
    <dataValidation type="list" allowBlank="1" showInputMessage="1" showErrorMessage="1" sqref="C40:C43 C19:C32 C59:C305" xr:uid="{00000000-0002-0000-0400-000000000000}">
      <formula1>"UE,ECUE,BLOC,OPTION,Parcours Pédagogique"</formula1>
    </dataValidation>
    <dataValidation type="list" allowBlank="1" showInputMessage="1" showErrorMessage="1" sqref="E19:E32 E40:E43 E59:E305" xr:uid="{00000000-0002-0000-0400-000001000000}">
      <formula1>"Facultatif,Complémentaire"</formula1>
    </dataValidation>
    <dataValidation type="list" allowBlank="1" showInputMessage="1" showErrorMessage="1" sqref="F19:F32 F40:F43 F59:F305" xr:uid="{00000000-0002-0000-0400-000002000000}">
      <formula1>"Création,Modification,Fermeture"</formula1>
    </dataValidation>
    <dataValidation type="list" allowBlank="1" showInputMessage="1" showErrorMessage="1" sqref="H59:H305 H40:H43 H19:H28 H30:H32" xr:uid="{00000000-0002-0000-0400-000003000000}">
      <formula1>"01-Droit privé et sciences criminelles,02-Droit public,03-Histoire du droit et des institutions,04-Science politique,05-Sciences économiques,06-Sciences de gestion,07-Sciences du langage : linguistique et phonétique générales"</formula1>
    </dataValidation>
    <dataValidation type="list" allowBlank="1" showInputMessage="1" showErrorMessage="1" sqref="L55:L305 L19:L28 L30:L50" xr:uid="{00000000-0002-0000-0400-000004000000}">
      <formula1>"Anglais"</formula1>
    </dataValidation>
    <dataValidation type="list" allowBlank="1" showInputMessage="1" showErrorMessage="1" sqref="M19:M43 M59:M305" xr:uid="{00000000-0002-0000-0400-000005000000}">
      <formula1>"Porteuse,Portée"</formula1>
    </dataValidation>
    <dataValidation type="list" allowBlank="1" showInputMessage="1" showErrorMessage="1" sqref="C34:C39 C44:C45 C50" xr:uid="{F2392105-CA29-4F44-BF3D-80B6EAF207A0}">
      <formula1>"UE, ECUE, BLOC, OPTION, Parcours Pédagogique"</formula1>
    </dataValidation>
    <dataValidation type="list" allowBlank="1" showInputMessage="1" showErrorMessage="1" sqref="E44:E45 E50" xr:uid="{E4A4051D-659E-4B79-8EEA-54B2E1961857}">
      <formula1>List_Type</formula1>
    </dataValidation>
    <dataValidation type="list" allowBlank="1" showInputMessage="1" showErrorMessage="1" sqref="F44:F45 F50" xr:uid="{01CB87EE-9025-4085-BDD0-BF8DCBA993E6}">
      <formula1>List_Statut</formula1>
    </dataValidation>
    <dataValidation type="list" allowBlank="1" showInputMessage="1" showErrorMessage="1" sqref="M46:M48 M50:M51 M55" xr:uid="{855773C9-0ED6-432C-A49C-9EF162C05A9C}">
      <formula1>List_Mutualisation</formula1>
    </dataValidation>
  </dataValidations>
  <printOptions horizontalCentered="1"/>
  <pageMargins left="0.7" right="0.7" top="0.75" bottom="0.75" header="0.3" footer="0.3"/>
  <pageSetup orientation="portrait" r:id="rId1"/>
  <headerFooter>
    <oddFooter>&amp;C&amp;"Helvetica Neue,Regular"&amp;12&amp;K000000&amp;P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99"/>
  <sheetViews>
    <sheetView showGridLines="0" topLeftCell="A25" workbookViewId="0">
      <selection activeCell="G32" sqref="G32"/>
    </sheetView>
  </sheetViews>
  <sheetFormatPr defaultColWidth="11.42578125" defaultRowHeight="14.45" customHeight="1"/>
  <cols>
    <col min="1" max="1" width="39" style="5" customWidth="1"/>
    <col min="2" max="2" width="50.7109375" style="5" customWidth="1"/>
    <col min="3" max="3" width="15.42578125" style="5" customWidth="1"/>
    <col min="4" max="4" width="20.85546875" style="5" customWidth="1"/>
    <col min="5" max="5" width="15.42578125" style="5" customWidth="1"/>
    <col min="6" max="6" width="24.7109375" style="5" customWidth="1"/>
    <col min="7" max="7" width="22" style="5" customWidth="1"/>
    <col min="8" max="8" width="27.140625" style="5" customWidth="1"/>
    <col min="9" max="9" width="35.28515625" style="5" customWidth="1"/>
    <col min="10" max="10" width="18.7109375" style="5" customWidth="1"/>
    <col min="11" max="11" width="40.7109375" style="5" customWidth="1"/>
    <col min="12" max="12" width="31.7109375" style="5" customWidth="1"/>
    <col min="13" max="14" width="22.42578125" style="5" customWidth="1"/>
    <col min="15" max="17" width="20.28515625" style="5" customWidth="1"/>
    <col min="18" max="18" width="20.85546875" style="5" customWidth="1"/>
    <col min="19" max="19" width="20.42578125" style="5" customWidth="1"/>
    <col min="20" max="20" width="17.28515625" style="5" customWidth="1"/>
    <col min="21" max="21" width="51.28515625" style="5" customWidth="1"/>
    <col min="22" max="22" width="46.140625" style="5" customWidth="1"/>
    <col min="23" max="26" width="11.42578125" style="5" customWidth="1"/>
    <col min="27" max="16384" width="11.42578125" style="5"/>
  </cols>
  <sheetData>
    <row r="1" spans="1:25" ht="14.45" customHeight="1">
      <c r="A1" s="261"/>
      <c r="B1" s="261"/>
      <c r="C1" s="261"/>
      <c r="D1" s="261"/>
      <c r="E1" s="261"/>
      <c r="F1" s="261"/>
      <c r="G1" s="261"/>
      <c r="H1" s="261"/>
      <c r="I1" s="261"/>
      <c r="J1" s="67"/>
      <c r="K1" s="47"/>
      <c r="L1" s="47"/>
      <c r="M1" s="47"/>
      <c r="N1" s="47"/>
      <c r="O1" s="47"/>
      <c r="P1" s="47"/>
      <c r="Q1" s="47"/>
      <c r="R1" s="47"/>
      <c r="S1" s="47"/>
      <c r="T1" s="47"/>
      <c r="U1" s="47"/>
      <c r="V1" s="68"/>
      <c r="W1" s="47"/>
      <c r="X1" s="47"/>
      <c r="Y1" s="47"/>
    </row>
    <row r="2" spans="1:25" ht="14.45" customHeight="1">
      <c r="A2" s="261"/>
      <c r="B2" s="261"/>
      <c r="C2" s="261"/>
      <c r="D2" s="261"/>
      <c r="E2" s="261"/>
      <c r="F2" s="261"/>
      <c r="G2" s="261"/>
      <c r="H2" s="261"/>
      <c r="I2" s="261"/>
      <c r="J2" s="67"/>
      <c r="K2" s="47"/>
      <c r="L2" s="47"/>
      <c r="M2" s="47"/>
      <c r="N2" s="47"/>
      <c r="O2" s="47"/>
      <c r="P2" s="47"/>
      <c r="Q2" s="47"/>
      <c r="R2" s="47"/>
      <c r="S2" s="47"/>
      <c r="T2" s="47"/>
      <c r="U2" s="47"/>
      <c r="V2" s="68"/>
      <c r="W2" s="47"/>
      <c r="X2" s="47"/>
      <c r="Y2" s="47"/>
    </row>
    <row r="3" spans="1:25" ht="14.45" customHeight="1">
      <c r="A3" s="261"/>
      <c r="B3" s="261"/>
      <c r="C3" s="261"/>
      <c r="D3" s="261"/>
      <c r="E3" s="261"/>
      <c r="F3" s="261"/>
      <c r="G3" s="261"/>
      <c r="H3" s="261"/>
      <c r="I3" s="261"/>
      <c r="J3" s="67"/>
      <c r="K3" s="47"/>
      <c r="L3" s="47"/>
      <c r="M3" s="47"/>
      <c r="N3" s="47"/>
      <c r="O3" s="47"/>
      <c r="P3" s="47"/>
      <c r="Q3" s="47"/>
      <c r="R3" s="47"/>
      <c r="S3" s="47"/>
      <c r="T3" s="47"/>
      <c r="U3" s="47"/>
      <c r="V3" s="68"/>
      <c r="W3" s="47"/>
      <c r="X3" s="47"/>
      <c r="Y3" s="47"/>
    </row>
    <row r="4" spans="1:25" ht="14.45" customHeight="1">
      <c r="A4" s="261"/>
      <c r="B4" s="261"/>
      <c r="C4" s="261"/>
      <c r="D4" s="261"/>
      <c r="E4" s="261"/>
      <c r="F4" s="261"/>
      <c r="G4" s="261"/>
      <c r="H4" s="261"/>
      <c r="I4" s="261"/>
      <c r="J4" s="67"/>
      <c r="K4" s="47"/>
      <c r="L4" s="47"/>
      <c r="M4" s="47"/>
      <c r="N4" s="47"/>
      <c r="O4" s="47"/>
      <c r="P4" s="47"/>
      <c r="Q4" s="47"/>
      <c r="R4" s="47"/>
      <c r="S4" s="47"/>
      <c r="T4" s="47"/>
      <c r="U4" s="47"/>
      <c r="V4" s="68"/>
      <c r="W4" s="47"/>
      <c r="X4" s="47"/>
      <c r="Y4" s="47"/>
    </row>
    <row r="5" spans="1:25" ht="14.45" customHeight="1">
      <c r="A5" s="261"/>
      <c r="B5" s="261"/>
      <c r="C5" s="261"/>
      <c r="D5" s="261"/>
      <c r="E5" s="261"/>
      <c r="F5" s="261"/>
      <c r="G5" s="261"/>
      <c r="H5" s="261"/>
      <c r="I5" s="261"/>
      <c r="J5" s="67"/>
      <c r="K5" s="47"/>
      <c r="L5" s="47"/>
      <c r="M5" s="47"/>
      <c r="N5" s="47"/>
      <c r="O5" s="47"/>
      <c r="P5" s="47"/>
      <c r="Q5" s="47"/>
      <c r="R5" s="47"/>
      <c r="S5" s="47"/>
      <c r="T5" s="47"/>
      <c r="U5" s="47"/>
      <c r="V5" s="68"/>
      <c r="W5" s="47"/>
      <c r="X5" s="47"/>
      <c r="Y5" s="47"/>
    </row>
    <row r="6" spans="1:25" ht="14.45" customHeight="1">
      <c r="A6" s="261"/>
      <c r="B6" s="261"/>
      <c r="C6" s="261"/>
      <c r="D6" s="261"/>
      <c r="E6" s="261"/>
      <c r="F6" s="261"/>
      <c r="G6" s="261"/>
      <c r="H6" s="261"/>
      <c r="I6" s="261"/>
      <c r="J6" s="67"/>
      <c r="K6" s="47"/>
      <c r="L6" s="47"/>
      <c r="M6" s="47"/>
      <c r="N6" s="47"/>
      <c r="O6" s="47"/>
      <c r="P6" s="47"/>
      <c r="Q6" s="47"/>
      <c r="R6" s="47"/>
      <c r="S6" s="47"/>
      <c r="T6" s="47"/>
      <c r="U6" s="47"/>
      <c r="V6" s="68"/>
      <c r="W6" s="47"/>
      <c r="X6" s="47"/>
      <c r="Y6" s="47"/>
    </row>
    <row r="7" spans="1:25" ht="14.45" customHeight="1">
      <c r="A7" s="259" t="s">
        <v>297</v>
      </c>
      <c r="B7" s="260" t="str">
        <f>'Fiche Générale'!B3</f>
        <v>Portail_ST</v>
      </c>
      <c r="C7" s="259" t="s">
        <v>298</v>
      </c>
      <c r="D7" s="262"/>
      <c r="E7" s="260" t="str">
        <f>'Fiche Générale'!B4</f>
        <v>Mathématiques</v>
      </c>
      <c r="F7" s="260"/>
      <c r="G7" s="259" t="s">
        <v>299</v>
      </c>
      <c r="H7" s="259" t="str">
        <f>'Fiche Générale'!B5</f>
        <v>-</v>
      </c>
      <c r="I7" s="262"/>
      <c r="J7" s="69"/>
      <c r="K7" s="70"/>
      <c r="L7" s="47"/>
      <c r="M7" s="47"/>
      <c r="N7" s="47"/>
      <c r="O7" s="47"/>
      <c r="P7" s="47"/>
      <c r="Q7" s="47"/>
      <c r="R7" s="47"/>
      <c r="S7" s="47"/>
      <c r="T7" s="47"/>
      <c r="U7" s="47"/>
      <c r="V7" s="68"/>
      <c r="W7" s="47"/>
      <c r="X7" s="47"/>
      <c r="Y7" s="47"/>
    </row>
    <row r="8" spans="1:25" ht="14.45" customHeight="1">
      <c r="A8" s="262"/>
      <c r="B8" s="260"/>
      <c r="C8" s="262"/>
      <c r="D8" s="262"/>
      <c r="E8" s="260"/>
      <c r="F8" s="260"/>
      <c r="G8" s="262"/>
      <c r="H8" s="262"/>
      <c r="I8" s="262"/>
      <c r="J8" s="69"/>
      <c r="K8" s="70"/>
      <c r="L8" s="47"/>
      <c r="M8" s="47"/>
      <c r="N8" s="47"/>
      <c r="O8" s="47"/>
      <c r="P8" s="47"/>
      <c r="Q8" s="47"/>
      <c r="R8" s="47"/>
      <c r="S8" s="47"/>
      <c r="T8" s="47"/>
      <c r="U8" s="47"/>
      <c r="V8" s="68"/>
      <c r="W8" s="47"/>
      <c r="X8" s="47"/>
      <c r="Y8" s="47"/>
    </row>
    <row r="9" spans="1:25" ht="14.45" customHeight="1">
      <c r="A9" s="262"/>
      <c r="B9" s="260"/>
      <c r="C9" s="262"/>
      <c r="D9" s="262"/>
      <c r="E9" s="260"/>
      <c r="F9" s="260"/>
      <c r="G9" s="262"/>
      <c r="H9" s="262"/>
      <c r="I9" s="262"/>
      <c r="J9" s="69"/>
      <c r="K9" s="70"/>
      <c r="L9" s="47"/>
      <c r="M9" s="47"/>
      <c r="N9" s="47"/>
      <c r="O9" s="47"/>
      <c r="P9" s="47"/>
      <c r="Q9" s="47"/>
      <c r="R9" s="47"/>
      <c r="S9" s="47"/>
      <c r="T9" s="47"/>
      <c r="U9" s="47"/>
      <c r="V9" s="68"/>
      <c r="W9" s="47"/>
      <c r="X9" s="47"/>
      <c r="Y9" s="47"/>
    </row>
    <row r="10" spans="1:25" ht="14.45" customHeight="1">
      <c r="A10" s="262"/>
      <c r="B10" s="260"/>
      <c r="C10" s="275" t="s">
        <v>198</v>
      </c>
      <c r="D10" s="276"/>
      <c r="E10" s="301">
        <f>'Fiche Générale'!B9</f>
        <v>0</v>
      </c>
      <c r="F10" s="301"/>
      <c r="G10" s="301"/>
      <c r="H10" s="301"/>
      <c r="I10" s="301"/>
      <c r="J10" s="69"/>
      <c r="K10" s="70"/>
      <c r="L10" s="47"/>
      <c r="M10" s="47"/>
      <c r="N10" s="47"/>
      <c r="O10" s="47"/>
      <c r="P10" s="47"/>
      <c r="Q10" s="47"/>
      <c r="R10" s="47"/>
      <c r="S10" s="47"/>
      <c r="T10" s="47"/>
      <c r="U10" s="47"/>
      <c r="V10" s="68"/>
      <c r="W10" s="47"/>
      <c r="X10" s="47"/>
      <c r="Y10" s="47"/>
    </row>
    <row r="11" spans="1:25" ht="14.45" customHeight="1">
      <c r="A11" s="262"/>
      <c r="B11" s="260"/>
      <c r="C11" s="276"/>
      <c r="D11" s="276"/>
      <c r="E11" s="301"/>
      <c r="F11" s="301"/>
      <c r="G11" s="301"/>
      <c r="H11" s="301"/>
      <c r="I11" s="301"/>
      <c r="J11" s="69"/>
      <c r="K11" s="70"/>
      <c r="L11" s="47"/>
      <c r="M11" s="50"/>
      <c r="N11" s="50"/>
      <c r="O11" s="50"/>
      <c r="P11" s="50"/>
      <c r="Q11" s="50"/>
      <c r="R11" s="50"/>
      <c r="S11" s="50"/>
      <c r="T11" s="50"/>
      <c r="U11" s="50"/>
      <c r="V11" s="68"/>
      <c r="W11" s="47"/>
      <c r="X11" s="47"/>
      <c r="Y11" s="47"/>
    </row>
    <row r="12" spans="1:25" ht="14.45" customHeight="1">
      <c r="A12" s="48"/>
      <c r="B12" s="48"/>
      <c r="C12" s="48"/>
      <c r="D12" s="48"/>
      <c r="E12" s="48"/>
      <c r="F12" s="48"/>
      <c r="G12" s="48"/>
      <c r="H12" s="49"/>
      <c r="I12" s="23"/>
      <c r="J12" s="71"/>
      <c r="K12" s="47"/>
      <c r="L12" s="72"/>
      <c r="M12" s="221" t="s">
        <v>300</v>
      </c>
      <c r="N12" s="222"/>
      <c r="O12" s="222"/>
      <c r="P12" s="222"/>
      <c r="Q12" s="223"/>
      <c r="R12" s="221" t="s">
        <v>301</v>
      </c>
      <c r="S12" s="222"/>
      <c r="T12" s="222"/>
      <c r="U12" s="223"/>
      <c r="V12" s="73"/>
      <c r="W12" s="47"/>
      <c r="X12" s="47"/>
      <c r="Y12" s="47"/>
    </row>
    <row r="13" spans="1:25" ht="14.45" customHeight="1">
      <c r="A13" s="283" t="s">
        <v>199</v>
      </c>
      <c r="B13" s="221" t="str">
        <f>'S1 Maquette'!B13</f>
        <v>1ère année de Portail</v>
      </c>
      <c r="C13" s="223"/>
      <c r="D13" s="283" t="s">
        <v>302</v>
      </c>
      <c r="E13" s="293">
        <f>'S1 Maquette'!E13</f>
        <v>0</v>
      </c>
      <c r="F13" s="294"/>
      <c r="G13" s="295"/>
      <c r="H13" s="46"/>
      <c r="I13" s="71"/>
      <c r="J13" s="71"/>
      <c r="K13" s="47"/>
      <c r="L13" s="72"/>
      <c r="M13" s="224"/>
      <c r="N13" s="225"/>
      <c r="O13" s="225"/>
      <c r="P13" s="225"/>
      <c r="Q13" s="226"/>
      <c r="R13" s="224"/>
      <c r="S13" s="225"/>
      <c r="T13" s="225"/>
      <c r="U13" s="226"/>
      <c r="V13" s="73"/>
      <c r="W13" s="47"/>
      <c r="X13" s="47"/>
      <c r="Y13" s="47"/>
    </row>
    <row r="14" spans="1:25" ht="14.45" customHeight="1">
      <c r="A14" s="284"/>
      <c r="B14" s="224"/>
      <c r="C14" s="226"/>
      <c r="D14" s="284"/>
      <c r="E14" s="296"/>
      <c r="F14" s="297"/>
      <c r="G14" s="298"/>
      <c r="H14" s="46"/>
      <c r="I14" s="71"/>
      <c r="J14" s="71"/>
      <c r="K14" s="47"/>
      <c r="L14" s="72"/>
      <c r="M14" s="283" t="s">
        <v>303</v>
      </c>
      <c r="N14" s="221" t="s">
        <v>304</v>
      </c>
      <c r="O14" s="223"/>
      <c r="P14" s="221" t="s">
        <v>305</v>
      </c>
      <c r="Q14" s="223"/>
      <c r="R14" s="288"/>
      <c r="S14" s="285"/>
      <c r="T14" s="285"/>
      <c r="U14" s="291"/>
      <c r="V14" s="73"/>
      <c r="W14" s="47"/>
      <c r="X14" s="47"/>
      <c r="Y14" s="47"/>
    </row>
    <row r="15" spans="1:25" ht="14.45" customHeight="1">
      <c r="A15" s="283" t="s">
        <v>306</v>
      </c>
      <c r="B15" s="221" t="str">
        <f>'S1 Maquette'!B15</f>
        <v>Semestre 1</v>
      </c>
      <c r="C15" s="223"/>
      <c r="D15" s="283" t="s">
        <v>307</v>
      </c>
      <c r="E15" s="293">
        <f>'S1 Maquette'!E15:F16</f>
        <v>0</v>
      </c>
      <c r="F15" s="294"/>
      <c r="G15" s="295"/>
      <c r="H15" s="46"/>
      <c r="I15" s="71"/>
      <c r="J15" s="71"/>
      <c r="K15" s="47"/>
      <c r="L15" s="72"/>
      <c r="M15" s="292"/>
      <c r="N15" s="299"/>
      <c r="O15" s="300"/>
      <c r="P15" s="299"/>
      <c r="Q15" s="300"/>
      <c r="R15" s="289"/>
      <c r="S15" s="286"/>
      <c r="T15" s="286"/>
      <c r="U15" s="292"/>
      <c r="V15" s="73"/>
      <c r="W15" s="47"/>
      <c r="X15" s="47"/>
      <c r="Y15" s="47"/>
    </row>
    <row r="16" spans="1:25" ht="14.45" customHeight="1">
      <c r="A16" s="284"/>
      <c r="B16" s="224"/>
      <c r="C16" s="226"/>
      <c r="D16" s="284"/>
      <c r="E16" s="296"/>
      <c r="F16" s="297"/>
      <c r="G16" s="298"/>
      <c r="H16" s="46"/>
      <c r="I16" s="71"/>
      <c r="J16" s="71"/>
      <c r="K16" s="47"/>
      <c r="L16" s="72"/>
      <c r="M16" s="292"/>
      <c r="N16" s="299"/>
      <c r="O16" s="300"/>
      <c r="P16" s="299"/>
      <c r="Q16" s="300"/>
      <c r="R16" s="289"/>
      <c r="S16" s="286"/>
      <c r="T16" s="286"/>
      <c r="U16" s="292"/>
      <c r="V16" s="73"/>
      <c r="W16" s="47"/>
      <c r="X16" s="47"/>
      <c r="Y16" s="47"/>
    </row>
    <row r="17" spans="1:25" ht="14.45" customHeight="1">
      <c r="A17" s="48"/>
      <c r="B17" s="48"/>
      <c r="C17" s="48"/>
      <c r="D17" s="48"/>
      <c r="E17" s="48"/>
      <c r="F17" s="48"/>
      <c r="G17" s="48"/>
      <c r="H17" s="50"/>
      <c r="I17" s="50"/>
      <c r="J17" s="50"/>
      <c r="K17" s="50"/>
      <c r="L17" s="74"/>
      <c r="M17" s="284"/>
      <c r="N17" s="224"/>
      <c r="O17" s="226"/>
      <c r="P17" s="224"/>
      <c r="Q17" s="226"/>
      <c r="R17" s="290"/>
      <c r="S17" s="287"/>
      <c r="T17" s="287"/>
      <c r="U17" s="284"/>
      <c r="V17" s="75"/>
      <c r="W17" s="47"/>
      <c r="X17" s="47"/>
      <c r="Y17" s="47"/>
    </row>
    <row r="18" spans="1:25" ht="59.45" customHeight="1">
      <c r="A18" s="51" t="s">
        <v>308</v>
      </c>
      <c r="B18" s="51" t="s">
        <v>309</v>
      </c>
      <c r="C18" s="51" t="s">
        <v>21</v>
      </c>
      <c r="D18" s="51" t="s">
        <v>310</v>
      </c>
      <c r="E18" s="51" t="s">
        <v>311</v>
      </c>
      <c r="F18" s="51" t="s">
        <v>312</v>
      </c>
      <c r="G18" s="51" t="s">
        <v>313</v>
      </c>
      <c r="H18" s="51" t="s">
        <v>314</v>
      </c>
      <c r="I18" s="51" t="s">
        <v>315</v>
      </c>
      <c r="J18" s="51" t="s">
        <v>316</v>
      </c>
      <c r="K18" s="51" t="s">
        <v>317</v>
      </c>
      <c r="L18" s="51" t="s">
        <v>318</v>
      </c>
      <c r="M18" s="51" t="s">
        <v>319</v>
      </c>
      <c r="N18" s="51" t="s">
        <v>309</v>
      </c>
      <c r="O18" s="51" t="s">
        <v>320</v>
      </c>
      <c r="P18" s="51" t="s">
        <v>309</v>
      </c>
      <c r="Q18" s="51" t="s">
        <v>321</v>
      </c>
      <c r="R18" s="51" t="s">
        <v>322</v>
      </c>
      <c r="S18" s="51" t="s">
        <v>309</v>
      </c>
      <c r="T18" s="51" t="s">
        <v>320</v>
      </c>
      <c r="U18" s="51" t="s">
        <v>323</v>
      </c>
      <c r="V18" s="51" t="s">
        <v>324</v>
      </c>
      <c r="W18" s="46"/>
      <c r="X18" s="47"/>
      <c r="Y18" s="47"/>
    </row>
    <row r="19" spans="1:25" ht="30.6" customHeight="1">
      <c r="A19" s="58" t="str">
        <f>'S1 Maquette'!B19</f>
        <v xml:space="preserve">Compétences transversales S1 </v>
      </c>
      <c r="B19" s="76" t="str">
        <f>'S1 Maquette'!C19</f>
        <v>UE</v>
      </c>
      <c r="C19" s="77"/>
      <c r="D19" s="56"/>
      <c r="E19" s="56"/>
      <c r="F19" s="56"/>
      <c r="G19" s="78"/>
      <c r="H19" s="79"/>
      <c r="I19" s="79"/>
      <c r="J19" s="79"/>
      <c r="K19" s="78"/>
      <c r="L19" s="78"/>
      <c r="M19" s="79"/>
      <c r="N19" s="79"/>
      <c r="O19" s="78"/>
      <c r="P19" s="78"/>
      <c r="Q19" s="78"/>
      <c r="R19" s="78"/>
      <c r="S19" s="78"/>
      <c r="T19" s="78"/>
      <c r="U19" s="80"/>
      <c r="V19" s="81"/>
      <c r="W19" s="46"/>
      <c r="X19" s="47"/>
      <c r="Y19" s="47"/>
    </row>
    <row r="20" spans="1:25" ht="30.6" customHeight="1">
      <c r="A20" s="58" t="str">
        <f>'S1 Maquette'!B20</f>
        <v>Compétences écrites 1</v>
      </c>
      <c r="B20" s="76" t="str">
        <f>'S1 Maquette'!C20</f>
        <v>ECUE</v>
      </c>
      <c r="C20" s="82"/>
      <c r="D20" s="55"/>
      <c r="E20" s="55"/>
      <c r="F20" s="55"/>
      <c r="G20" s="79"/>
      <c r="H20" s="79"/>
      <c r="I20" s="79"/>
      <c r="J20" s="79"/>
      <c r="K20" s="79"/>
      <c r="L20" s="79"/>
      <c r="M20" s="79"/>
      <c r="N20" s="79"/>
      <c r="O20" s="79"/>
      <c r="P20" s="79"/>
      <c r="Q20" s="79"/>
      <c r="R20" s="79"/>
      <c r="S20" s="79"/>
      <c r="T20" s="79"/>
      <c r="U20" s="79"/>
      <c r="V20" s="81"/>
      <c r="W20" s="46"/>
      <c r="X20" s="47"/>
      <c r="Y20" s="47"/>
    </row>
    <row r="21" spans="1:25" ht="30.6" customHeight="1">
      <c r="A21" s="58" t="str">
        <f>'S1 Maquette'!B21</f>
        <v>Compétences informationnelles</v>
      </c>
      <c r="B21" s="76" t="str">
        <f>'S1 Maquette'!C21</f>
        <v>ECUE</v>
      </c>
      <c r="C21" s="82"/>
      <c r="D21" s="55"/>
      <c r="E21" s="55"/>
      <c r="F21" s="55"/>
      <c r="G21" s="79"/>
      <c r="H21" s="79"/>
      <c r="I21" s="79"/>
      <c r="J21" s="79"/>
      <c r="K21" s="79"/>
      <c r="L21" s="79"/>
      <c r="M21" s="79"/>
      <c r="N21" s="79"/>
      <c r="O21" s="79"/>
      <c r="P21" s="79"/>
      <c r="Q21" s="79"/>
      <c r="R21" s="79"/>
      <c r="S21" s="79"/>
      <c r="T21" s="79"/>
      <c r="U21" s="79"/>
      <c r="V21" s="81"/>
      <c r="W21" s="46"/>
      <c r="X21" s="47"/>
      <c r="Y21" s="47"/>
    </row>
    <row r="22" spans="1:25" ht="30.6" customHeight="1">
      <c r="A22" s="58" t="str">
        <f>'S1 Maquette'!B22</f>
        <v>Langue vivante étrangère 1</v>
      </c>
      <c r="B22" s="76" t="str">
        <f>'S1 Maquette'!C22</f>
        <v>ECUE</v>
      </c>
      <c r="C22" s="82"/>
      <c r="D22" s="55"/>
      <c r="E22" s="55"/>
      <c r="F22" s="55"/>
      <c r="G22" s="79"/>
      <c r="H22" s="79"/>
      <c r="I22" s="79"/>
      <c r="J22" s="79"/>
      <c r="K22" s="79"/>
      <c r="L22" s="79"/>
      <c r="M22" s="79"/>
      <c r="N22" s="79"/>
      <c r="O22" s="79"/>
      <c r="P22" s="79"/>
      <c r="Q22" s="79"/>
      <c r="R22" s="79"/>
      <c r="S22" s="79"/>
      <c r="T22" s="79"/>
      <c r="U22" s="79"/>
      <c r="V22" s="81"/>
      <c r="W22" s="46"/>
      <c r="X22" s="47"/>
      <c r="Y22" s="47"/>
    </row>
    <row r="23" spans="1:25" ht="30.6" customHeight="1">
      <c r="A23" s="25"/>
      <c r="B23" s="25"/>
      <c r="C23" s="24"/>
      <c r="D23" s="61"/>
      <c r="E23" s="24"/>
      <c r="F23" s="24"/>
      <c r="G23" s="25"/>
      <c r="H23" s="25"/>
      <c r="I23" s="25"/>
      <c r="J23" s="26"/>
      <c r="K23" s="25"/>
      <c r="L23" s="26"/>
      <c r="M23" s="27"/>
      <c r="N23" s="25"/>
      <c r="O23" s="83"/>
      <c r="P23" s="25"/>
      <c r="Q23" s="83"/>
      <c r="R23" s="25"/>
      <c r="S23" s="25"/>
      <c r="T23" s="83"/>
      <c r="U23" s="204" t="s">
        <v>325</v>
      </c>
      <c r="V23" s="81"/>
      <c r="W23" s="46"/>
      <c r="X23" s="47"/>
      <c r="Y23" s="47"/>
    </row>
    <row r="24" spans="1:25" ht="30.6" customHeight="1">
      <c r="A24" s="25" t="str">
        <f>'S1 Maquette'!B23</f>
        <v>Math enjeux 1</v>
      </c>
      <c r="B24" s="25" t="str">
        <f>'S1 Maquette'!C23</f>
        <v>UE</v>
      </c>
      <c r="C24" s="24"/>
      <c r="D24" s="61"/>
      <c r="E24" s="24"/>
      <c r="F24" s="24"/>
      <c r="G24" s="25"/>
      <c r="H24" s="25"/>
      <c r="I24" s="25"/>
      <c r="J24" s="26"/>
      <c r="K24" s="25"/>
      <c r="L24" s="26"/>
      <c r="M24" s="27"/>
      <c r="N24" s="132"/>
      <c r="O24" s="133"/>
      <c r="P24" s="25"/>
      <c r="Q24" s="83"/>
      <c r="R24" s="25"/>
      <c r="S24" s="25"/>
      <c r="T24" s="83"/>
      <c r="U24" s="26"/>
      <c r="V24" s="81"/>
      <c r="W24" s="46"/>
      <c r="X24" s="47"/>
      <c r="Y24" s="47"/>
    </row>
    <row r="25" spans="1:25" ht="30.6" customHeight="1">
      <c r="A25" s="25" t="str">
        <f>'S1 Maquette'!B25</f>
        <v>UE MATHS : Introduction à l’Algèbre Linéaire</v>
      </c>
      <c r="B25" s="25" t="str">
        <f>'S1 Maquette'!C25</f>
        <v>UE</v>
      </c>
      <c r="C25" s="24"/>
      <c r="D25" s="61"/>
      <c r="E25" s="24"/>
      <c r="F25" s="24"/>
      <c r="G25" s="25"/>
      <c r="H25" s="25"/>
      <c r="I25" s="25"/>
      <c r="J25" s="26"/>
      <c r="K25" s="25"/>
      <c r="L25" s="26"/>
      <c r="M25" s="27"/>
      <c r="N25" s="132"/>
      <c r="O25" s="133"/>
      <c r="P25" s="25"/>
      <c r="Q25" s="83"/>
      <c r="R25" s="25"/>
      <c r="S25" s="25"/>
      <c r="T25" s="83"/>
      <c r="U25" s="26"/>
      <c r="V25" s="81"/>
      <c r="W25" s="46"/>
      <c r="X25" s="47"/>
      <c r="Y25" s="47"/>
    </row>
    <row r="26" spans="1:25" ht="30.6" customHeight="1">
      <c r="A26" s="84" t="str">
        <f>'S1 Maquette'!B28</f>
        <v>UE INFO : Bases de l'Informatique 1</v>
      </c>
      <c r="B26" s="84" t="str">
        <f>'S1 Maquette'!C28</f>
        <v>UE</v>
      </c>
      <c r="C26" s="24"/>
      <c r="D26" s="61"/>
      <c r="E26" s="61"/>
      <c r="F26" s="61"/>
      <c r="G26" s="26"/>
      <c r="H26" s="26"/>
      <c r="I26" s="26"/>
      <c r="J26" s="26"/>
      <c r="K26" s="26"/>
      <c r="L26" s="26"/>
      <c r="M26" s="26"/>
      <c r="N26" s="26"/>
      <c r="O26" s="26"/>
      <c r="P26" s="26"/>
      <c r="Q26" s="26"/>
      <c r="R26" s="26"/>
      <c r="S26" s="26"/>
      <c r="T26" s="26"/>
      <c r="U26" s="26"/>
      <c r="V26" s="81"/>
      <c r="W26" s="46"/>
      <c r="X26" s="47"/>
      <c r="Y26" s="47"/>
    </row>
    <row r="27" spans="1:25" ht="30.6" customHeight="1">
      <c r="A27" s="84" t="str">
        <f>'S1 Maquette'!B30</f>
        <v>1 UE Découverte</v>
      </c>
      <c r="B27" s="84" t="str">
        <f>'S1 Maquette'!C30</f>
        <v>BLOC</v>
      </c>
      <c r="C27" s="24"/>
      <c r="D27" s="61"/>
      <c r="E27" s="61"/>
      <c r="F27" s="61"/>
      <c r="G27" s="26"/>
      <c r="H27" s="26"/>
      <c r="I27" s="26"/>
      <c r="J27" s="26"/>
      <c r="K27" s="26"/>
      <c r="L27" s="26"/>
      <c r="M27" s="26"/>
      <c r="N27" s="26"/>
      <c r="O27" s="26"/>
      <c r="P27" s="26"/>
      <c r="Q27" s="26"/>
      <c r="R27" s="26"/>
      <c r="S27" s="26"/>
      <c r="T27" s="26"/>
      <c r="U27" s="26"/>
      <c r="V27" s="81"/>
      <c r="W27" s="46"/>
      <c r="X27" s="47"/>
      <c r="Y27" s="47"/>
    </row>
    <row r="28" spans="1:25" ht="30.6" customHeight="1">
      <c r="A28" s="84" t="str">
        <f>'S1 Maquette'!B31</f>
        <v>min 1 max 1</v>
      </c>
      <c r="B28" s="84" t="str">
        <f>'S1 Maquette'!C31</f>
        <v>OPTION</v>
      </c>
      <c r="C28" s="24"/>
      <c r="D28" s="61"/>
      <c r="E28" s="61"/>
      <c r="F28" s="61"/>
      <c r="G28" s="26"/>
      <c r="H28" s="26"/>
      <c r="I28" s="26"/>
      <c r="J28" s="26"/>
      <c r="K28" s="26"/>
      <c r="L28" s="26"/>
      <c r="M28" s="26"/>
      <c r="N28" s="26"/>
      <c r="O28" s="26"/>
      <c r="P28" s="26"/>
      <c r="Q28" s="26"/>
      <c r="R28" s="26"/>
      <c r="S28" s="26"/>
      <c r="T28" s="26"/>
      <c r="U28" s="26"/>
      <c r="V28" s="81"/>
      <c r="W28" s="46"/>
      <c r="X28" s="47"/>
      <c r="Y28" s="47"/>
    </row>
    <row r="29" spans="1:25" ht="30.6" customHeight="1">
      <c r="A29" s="84" t="str">
        <f>'S1 Maquette'!B32</f>
        <v>UE ELEC : Electronique numérique - Bases</v>
      </c>
      <c r="B29" s="84" t="str">
        <f>'S1 Maquette'!C32</f>
        <v>UE</v>
      </c>
      <c r="C29" s="24"/>
      <c r="D29" s="61"/>
      <c r="E29" s="61"/>
      <c r="F29" s="61"/>
      <c r="G29" s="26"/>
      <c r="H29" s="26"/>
      <c r="I29" s="26"/>
      <c r="J29" s="26"/>
      <c r="K29" s="26"/>
      <c r="L29" s="26"/>
      <c r="M29" s="26"/>
      <c r="N29" s="26"/>
      <c r="O29" s="26"/>
      <c r="P29" s="26"/>
      <c r="Q29" s="26"/>
      <c r="R29" s="26"/>
      <c r="S29" s="26"/>
      <c r="T29" s="26"/>
      <c r="U29" s="26"/>
      <c r="V29" s="81"/>
      <c r="W29" s="46"/>
      <c r="X29" s="47"/>
      <c r="Y29" s="47"/>
    </row>
    <row r="30" spans="1:25" ht="30.6" customHeight="1">
      <c r="A30" s="84" t="str">
        <f>'S1 Maquette'!B33</f>
        <v>UE PHYSIQUE : Mouvement et interaction</v>
      </c>
      <c r="B30" s="84" t="str">
        <f>'S1 Maquette'!C33</f>
        <v>UE</v>
      </c>
      <c r="C30" s="24"/>
      <c r="D30" s="61"/>
      <c r="E30" s="61"/>
      <c r="F30" s="61"/>
      <c r="G30" s="26"/>
      <c r="H30" s="26"/>
      <c r="I30" s="26"/>
      <c r="J30" s="26"/>
      <c r="K30" s="26"/>
      <c r="L30" s="26"/>
      <c r="M30" s="26"/>
      <c r="N30" s="26"/>
      <c r="O30" s="26"/>
      <c r="P30" s="26"/>
      <c r="Q30" s="26"/>
      <c r="R30" s="26"/>
      <c r="S30" s="26"/>
      <c r="T30" s="26"/>
      <c r="U30" s="26"/>
      <c r="V30" s="81"/>
      <c r="W30" s="46"/>
      <c r="X30" s="47"/>
      <c r="Y30" s="47"/>
    </row>
    <row r="31" spans="1:25" ht="30.6" customHeight="1">
      <c r="A31" s="84" t="str">
        <f>'S1 Maquette'!B34</f>
        <v>UE MIASHS : EGE 1 (Economie-Gestion S1)</v>
      </c>
      <c r="B31" s="84" t="str">
        <f>'S1 Maquette'!C34</f>
        <v>UE</v>
      </c>
      <c r="C31" s="24"/>
      <c r="D31" s="61"/>
      <c r="E31" s="61"/>
      <c r="F31" s="61"/>
      <c r="G31" s="26"/>
      <c r="H31" s="26"/>
      <c r="I31" s="26"/>
      <c r="J31" s="26"/>
      <c r="K31" s="26"/>
      <c r="L31" s="26"/>
      <c r="M31" s="26"/>
      <c r="N31" s="26"/>
      <c r="O31" s="26"/>
      <c r="P31" s="26"/>
      <c r="Q31" s="26"/>
      <c r="R31" s="26"/>
      <c r="S31" s="26"/>
      <c r="T31" s="26"/>
      <c r="U31" s="26"/>
      <c r="V31" s="81"/>
      <c r="W31" s="46"/>
      <c r="X31" s="47"/>
      <c r="Y31" s="47"/>
    </row>
    <row r="32" spans="1:25" ht="30.6" customHeight="1">
      <c r="A32" s="84" t="str">
        <f>'S1 Maquette'!B35</f>
        <v>ECUE MIASHS : Macroéconomie 1</v>
      </c>
      <c r="B32" s="84" t="str">
        <f>'S1 Maquette'!C35</f>
        <v>ECUE</v>
      </c>
      <c r="C32" s="24"/>
      <c r="D32" s="61"/>
      <c r="E32" s="61"/>
      <c r="F32" s="61"/>
      <c r="G32" s="26"/>
      <c r="H32" s="26"/>
      <c r="I32" s="26"/>
      <c r="J32" s="26"/>
      <c r="K32" s="26"/>
      <c r="L32" s="26"/>
      <c r="M32" s="26"/>
      <c r="N32" s="26"/>
      <c r="O32" s="26"/>
      <c r="P32" s="26"/>
      <c r="Q32" s="26"/>
      <c r="R32" s="26"/>
      <c r="S32" s="26"/>
      <c r="T32" s="26"/>
      <c r="U32" s="26"/>
      <c r="V32" s="81"/>
      <c r="W32" s="46"/>
      <c r="X32" s="47"/>
      <c r="Y32" s="47"/>
    </row>
    <row r="33" spans="1:25" ht="30.6" customHeight="1">
      <c r="A33" s="84" t="str">
        <f>'S1 Maquette'!B36</f>
        <v>ECUE "EGE 1" à choix</v>
      </c>
      <c r="B33" s="84" t="str">
        <f>'S1 Maquette'!C36</f>
        <v>ECUE</v>
      </c>
      <c r="C33" s="24"/>
      <c r="D33" s="61"/>
      <c r="E33" s="61"/>
      <c r="F33" s="61"/>
      <c r="G33" s="26"/>
      <c r="H33" s="26"/>
      <c r="I33" s="26"/>
      <c r="J33" s="26"/>
      <c r="K33" s="26"/>
      <c r="L33" s="26"/>
      <c r="M33" s="26"/>
      <c r="N33" s="26"/>
      <c r="O33" s="26"/>
      <c r="P33" s="26"/>
      <c r="Q33" s="26"/>
      <c r="R33" s="26"/>
      <c r="S33" s="26"/>
      <c r="T33" s="26"/>
      <c r="U33" s="26"/>
      <c r="V33" s="81"/>
      <c r="W33" s="46"/>
      <c r="X33" s="47"/>
      <c r="Y33" s="47"/>
    </row>
    <row r="34" spans="1:25" ht="30.6" customHeight="1">
      <c r="A34" s="84" t="str">
        <f>'S1 Maquette'!B37</f>
        <v>Min 1 Max 1</v>
      </c>
      <c r="B34" s="84" t="str">
        <f>'S1 Maquette'!C37</f>
        <v>OPTION</v>
      </c>
      <c r="C34" s="24"/>
      <c r="D34" s="61"/>
      <c r="E34" s="61"/>
      <c r="F34" s="61"/>
      <c r="G34" s="26"/>
      <c r="H34" s="26"/>
      <c r="I34" s="26"/>
      <c r="J34" s="26"/>
      <c r="K34" s="26"/>
      <c r="L34" s="26"/>
      <c r="M34" s="26"/>
      <c r="N34" s="26"/>
      <c r="O34" s="26"/>
      <c r="P34" s="26"/>
      <c r="Q34" s="26"/>
      <c r="R34" s="26"/>
      <c r="S34" s="26"/>
      <c r="T34" s="26"/>
      <c r="U34" s="26"/>
      <c r="V34" s="81"/>
      <c r="W34" s="46"/>
      <c r="X34" s="47"/>
      <c r="Y34" s="47"/>
    </row>
    <row r="35" spans="1:25" ht="30.6" customHeight="1">
      <c r="A35" s="84" t="str">
        <f>'S1 Maquette'!B38</f>
        <v>ECUE MIASHS : Introduction à l'Analyse Economique</v>
      </c>
      <c r="B35" s="84" t="str">
        <f>'S1 Maquette'!C38</f>
        <v>ECUE</v>
      </c>
      <c r="C35" s="24"/>
      <c r="D35" s="61"/>
      <c r="E35" s="61"/>
      <c r="F35" s="61"/>
      <c r="G35" s="26"/>
      <c r="H35" s="26"/>
      <c r="I35" s="26"/>
      <c r="J35" s="26"/>
      <c r="K35" s="26"/>
      <c r="L35" s="26"/>
      <c r="M35" s="26"/>
      <c r="N35" s="26"/>
      <c r="O35" s="26"/>
      <c r="P35" s="26"/>
      <c r="Q35" s="26"/>
      <c r="R35" s="26"/>
      <c r="S35" s="26"/>
      <c r="T35" s="26"/>
      <c r="U35" s="26"/>
      <c r="V35" s="81"/>
      <c r="W35" s="46"/>
      <c r="X35" s="47"/>
      <c r="Y35" s="47"/>
    </row>
    <row r="36" spans="1:25" ht="30.6" customHeight="1">
      <c r="A36" s="84" t="str">
        <f>'S1 Maquette'!B39</f>
        <v>ECUE MIASHS : Culture Economique</v>
      </c>
      <c r="B36" s="84" t="str">
        <f>'S1 Maquette'!C39</f>
        <v>ECUE</v>
      </c>
      <c r="C36" s="24"/>
      <c r="D36" s="61"/>
      <c r="E36" s="61"/>
      <c r="F36" s="61"/>
      <c r="G36" s="26"/>
      <c r="H36" s="26"/>
      <c r="I36" s="26"/>
      <c r="J36" s="26"/>
      <c r="K36" s="26"/>
      <c r="L36" s="26"/>
      <c r="M36" s="26"/>
      <c r="N36" s="26"/>
      <c r="O36" s="26"/>
      <c r="P36" s="26"/>
      <c r="Q36" s="26"/>
      <c r="R36" s="26"/>
      <c r="S36" s="26"/>
      <c r="T36" s="26"/>
      <c r="U36" s="26"/>
      <c r="V36" s="81"/>
      <c r="W36" s="46"/>
      <c r="X36" s="47"/>
      <c r="Y36" s="47"/>
    </row>
    <row r="37" spans="1:25" ht="30.6" customHeight="1">
      <c r="A37" s="84">
        <f>'S1 Maquette'!B40</f>
        <v>0</v>
      </c>
      <c r="B37" s="84">
        <f>'S1 Maquette'!C40</f>
        <v>0</v>
      </c>
      <c r="C37" s="24"/>
      <c r="D37" s="61"/>
      <c r="E37" s="61"/>
      <c r="F37" s="61"/>
      <c r="G37" s="26"/>
      <c r="H37" s="26"/>
      <c r="I37" s="26"/>
      <c r="J37" s="26"/>
      <c r="K37" s="26" t="s">
        <v>32</v>
      </c>
      <c r="L37" s="26"/>
      <c r="M37" s="26"/>
      <c r="N37" s="26" t="s">
        <v>25</v>
      </c>
      <c r="O37" s="26" t="s">
        <v>326</v>
      </c>
      <c r="P37" s="26"/>
      <c r="Q37" s="26"/>
      <c r="R37" s="26"/>
      <c r="S37" s="26"/>
      <c r="T37" s="26"/>
      <c r="U37" s="26"/>
      <c r="V37" s="81"/>
      <c r="W37" s="46"/>
      <c r="X37" s="47"/>
      <c r="Y37" s="47"/>
    </row>
    <row r="38" spans="1:25" ht="30.6" customHeight="1">
      <c r="A38" s="84" t="str">
        <f>'S1 Maquette'!B41</f>
        <v>Remédiation mathématiques Portail ST</v>
      </c>
      <c r="B38" s="84">
        <f>'S1 Maquette'!C41</f>
        <v>0</v>
      </c>
      <c r="C38" s="24"/>
      <c r="D38" s="61"/>
      <c r="E38" s="61"/>
      <c r="F38" s="61"/>
      <c r="G38" s="26"/>
      <c r="H38" s="26"/>
      <c r="I38" s="26"/>
      <c r="J38" s="26"/>
      <c r="K38" s="26"/>
      <c r="L38" s="26"/>
      <c r="M38" s="26"/>
      <c r="N38" s="26"/>
      <c r="O38" s="26"/>
      <c r="P38" s="26"/>
      <c r="Q38" s="26"/>
      <c r="R38" s="26"/>
      <c r="S38" s="26"/>
      <c r="T38" s="26"/>
      <c r="U38" s="26"/>
      <c r="V38" s="81"/>
      <c r="W38" s="46"/>
      <c r="X38" s="47"/>
      <c r="Y38" s="47"/>
    </row>
    <row r="39" spans="1:25" ht="30.6" customHeight="1">
      <c r="A39" s="84">
        <f>'S1 Maquette'!B42</f>
        <v>0</v>
      </c>
      <c r="B39" s="84">
        <f>'S1 Maquette'!C42</f>
        <v>0</v>
      </c>
      <c r="C39" s="24"/>
      <c r="D39" s="61"/>
      <c r="E39" s="61"/>
      <c r="F39" s="61"/>
      <c r="G39" s="26"/>
      <c r="H39" s="26"/>
      <c r="I39" s="26"/>
      <c r="J39" s="26"/>
      <c r="K39" s="26"/>
      <c r="L39" s="26"/>
      <c r="M39" s="26"/>
      <c r="N39" s="26"/>
      <c r="O39" s="26"/>
      <c r="P39" s="26"/>
      <c r="Q39" s="26"/>
      <c r="R39" s="26"/>
      <c r="S39" s="26"/>
      <c r="T39" s="26"/>
      <c r="U39" s="26"/>
      <c r="V39" s="81"/>
      <c r="W39" s="46"/>
      <c r="X39" s="47"/>
      <c r="Y39" s="47"/>
    </row>
    <row r="40" spans="1:25" ht="30.6" customHeight="1">
      <c r="A40" s="84" t="str">
        <f>'S1 Maquette'!B43</f>
        <v>BLOC Réorientation/parcours personnalisé</v>
      </c>
      <c r="B40" s="84" t="str">
        <f>'S1 Maquette'!C43</f>
        <v>BLOC</v>
      </c>
      <c r="C40" s="24"/>
      <c r="D40" s="61"/>
      <c r="E40" s="61"/>
      <c r="F40" s="61"/>
      <c r="G40" s="26"/>
      <c r="H40" s="26"/>
      <c r="I40" s="26"/>
      <c r="J40" s="26"/>
      <c r="K40" s="26"/>
      <c r="L40" s="26"/>
      <c r="M40" s="26"/>
      <c r="N40" s="26"/>
      <c r="O40" s="26"/>
      <c r="P40" s="26"/>
      <c r="Q40" s="26"/>
      <c r="R40" s="26"/>
      <c r="S40" s="26"/>
      <c r="T40" s="26"/>
      <c r="U40" s="26"/>
      <c r="V40" s="81"/>
      <c r="W40" s="46"/>
      <c r="X40" s="47"/>
      <c r="Y40" s="47"/>
    </row>
    <row r="41" spans="1:25" ht="30.6" customHeight="1">
      <c r="A41" s="84" t="str">
        <f>'S1 Maquette'!B44</f>
        <v>UE MATHS : Calculus 1</v>
      </c>
      <c r="B41" s="84" t="str">
        <f>'S1 Maquette'!C44</f>
        <v>UE</v>
      </c>
      <c r="C41" s="24"/>
      <c r="D41" s="61"/>
      <c r="E41" s="61"/>
      <c r="F41" s="61"/>
      <c r="G41" s="26"/>
      <c r="H41" s="26"/>
      <c r="I41" s="26"/>
      <c r="J41" s="26"/>
      <c r="K41" s="26"/>
      <c r="L41" s="26"/>
      <c r="M41" s="26"/>
      <c r="N41" s="26"/>
      <c r="O41" s="26"/>
      <c r="P41" s="26"/>
      <c r="Q41" s="26"/>
      <c r="R41" s="26"/>
      <c r="S41" s="26"/>
      <c r="T41" s="26"/>
      <c r="U41" s="26"/>
      <c r="V41" s="81"/>
      <c r="W41" s="46"/>
      <c r="X41" s="47"/>
      <c r="Y41" s="47"/>
    </row>
    <row r="42" spans="1:25" ht="30.6" customHeight="1">
      <c r="A42" s="84"/>
      <c r="B42" s="84" t="str">
        <f>'S1 Maquette'!C45</f>
        <v>UE</v>
      </c>
      <c r="C42" s="24"/>
      <c r="D42" s="61"/>
      <c r="E42" s="61"/>
      <c r="F42" s="61"/>
      <c r="G42" s="26"/>
      <c r="H42" s="26"/>
      <c r="I42" s="26"/>
      <c r="J42" s="26"/>
      <c r="K42" s="26"/>
      <c r="L42" s="26"/>
      <c r="M42" s="26"/>
      <c r="N42" s="26"/>
      <c r="O42" s="26"/>
      <c r="P42" s="26"/>
      <c r="Q42" s="26"/>
      <c r="R42" s="26"/>
      <c r="S42" s="26"/>
      <c r="T42" s="26"/>
      <c r="U42" s="26"/>
      <c r="V42" s="81"/>
      <c r="W42" s="46"/>
      <c r="X42" s="47"/>
      <c r="Y42" s="47"/>
    </row>
    <row r="43" spans="1:25" ht="30.6" customHeight="1">
      <c r="A43" s="84" t="str">
        <f>'S1 Maquette'!B46</f>
        <v>UE CHIMIE : Structure microscopique de la matière</v>
      </c>
      <c r="B43" s="84" t="str">
        <f>'S1 Maquette'!C46</f>
        <v>UE</v>
      </c>
      <c r="C43" s="24"/>
      <c r="D43" s="61"/>
      <c r="E43" s="61"/>
      <c r="F43" s="61"/>
      <c r="G43" s="26"/>
      <c r="H43" s="26"/>
      <c r="I43" s="26"/>
      <c r="J43" s="26"/>
      <c r="K43" s="26"/>
      <c r="L43" s="26"/>
      <c r="M43" s="26"/>
      <c r="N43" s="26"/>
      <c r="O43" s="26"/>
      <c r="P43" s="26"/>
      <c r="Q43" s="26"/>
      <c r="R43" s="26"/>
      <c r="S43" s="26"/>
      <c r="T43" s="26"/>
      <c r="U43" s="26"/>
      <c r="V43" s="81"/>
      <c r="W43" s="46"/>
      <c r="X43" s="47"/>
      <c r="Y43" s="47"/>
    </row>
    <row r="44" spans="1:25" ht="30.6" customHeight="1">
      <c r="A44" s="84" t="str">
        <f>'S1 Maquette'!B45</f>
        <v>UE MATHS : Méthodes d'Algèbre Linéaire</v>
      </c>
      <c r="B44" s="84" t="str">
        <f>'S1 Maquette'!C47</f>
        <v>ECUE</v>
      </c>
      <c r="C44" s="24"/>
      <c r="D44" s="61"/>
      <c r="E44" s="61"/>
      <c r="F44" s="61"/>
      <c r="G44" s="26"/>
      <c r="H44" s="26"/>
      <c r="I44" s="26"/>
      <c r="J44" s="26"/>
      <c r="K44" s="26"/>
      <c r="L44" s="26"/>
      <c r="M44" s="26"/>
      <c r="N44" s="26"/>
      <c r="O44" s="26"/>
      <c r="P44" s="26"/>
      <c r="Q44" s="26"/>
      <c r="R44" s="26"/>
      <c r="S44" s="26"/>
      <c r="T44" s="26"/>
      <c r="U44" s="26"/>
      <c r="V44" s="81"/>
      <c r="W44" s="46"/>
      <c r="X44" s="47"/>
      <c r="Y44" s="47"/>
    </row>
    <row r="45" spans="1:25" ht="30.6" customHeight="1">
      <c r="A45" s="84" t="str">
        <f>'S1 Maquette'!B48</f>
        <v>ECUE CHIMIE : Structure et représentation de la matière</v>
      </c>
      <c r="B45" s="84" t="str">
        <f>'S1 Maquette'!C48</f>
        <v>ECUE</v>
      </c>
      <c r="C45" s="24"/>
      <c r="D45" s="61"/>
      <c r="E45" s="61"/>
      <c r="F45" s="61"/>
      <c r="G45" s="26"/>
      <c r="H45" s="26"/>
      <c r="I45" s="26"/>
      <c r="J45" s="26"/>
      <c r="K45" s="26"/>
      <c r="L45" s="26"/>
      <c r="M45" s="26"/>
      <c r="N45" s="26"/>
      <c r="O45" s="26"/>
      <c r="P45" s="26"/>
      <c r="Q45" s="26"/>
      <c r="R45" s="26"/>
      <c r="S45" s="26"/>
      <c r="T45" s="26"/>
      <c r="U45" s="26"/>
      <c r="V45" s="81"/>
      <c r="W45" s="46"/>
      <c r="X45" s="47"/>
      <c r="Y45" s="47"/>
    </row>
    <row r="46" spans="1:25" ht="30.6" customHeight="1">
      <c r="A46" s="84" t="str">
        <f>'S1 Maquette'!B49</f>
        <v>UE TERRE : Introduction aux Géosciences</v>
      </c>
      <c r="B46" s="84" t="str">
        <f>'S1 Maquette'!C49</f>
        <v>UE</v>
      </c>
      <c r="C46" s="24"/>
      <c r="D46" s="61"/>
      <c r="E46" s="61"/>
      <c r="F46" s="61"/>
      <c r="G46" s="26"/>
      <c r="H46" s="26"/>
      <c r="I46" s="26"/>
      <c r="J46" s="26"/>
      <c r="K46" s="26"/>
      <c r="L46" s="26"/>
      <c r="M46" s="26"/>
      <c r="N46" s="26"/>
      <c r="O46" s="26"/>
      <c r="P46" s="26"/>
      <c r="Q46" s="26"/>
      <c r="R46" s="26"/>
      <c r="S46" s="26"/>
      <c r="T46" s="26"/>
      <c r="U46" s="26"/>
      <c r="V46" s="81"/>
      <c r="W46" s="46"/>
      <c r="X46" s="47"/>
      <c r="Y46" s="47"/>
    </row>
    <row r="47" spans="1:25" ht="30.6" customHeight="1">
      <c r="A47" s="84" t="str">
        <f>'S1 Maquette'!B50</f>
        <v>UE SCIENCES : introduction au développement durable en sciences</v>
      </c>
      <c r="B47" s="84" t="str">
        <f>'S1 Maquette'!C50</f>
        <v>UE</v>
      </c>
      <c r="C47" s="24"/>
      <c r="D47" s="61"/>
      <c r="E47" s="61"/>
      <c r="F47" s="61"/>
      <c r="G47" s="26"/>
      <c r="H47" s="26"/>
      <c r="I47" s="26"/>
      <c r="J47" s="26"/>
      <c r="K47" s="26"/>
      <c r="L47" s="26"/>
      <c r="M47" s="26"/>
      <c r="N47" s="26"/>
      <c r="O47" s="26"/>
      <c r="P47" s="26"/>
      <c r="Q47" s="26"/>
      <c r="R47" s="26"/>
      <c r="S47" s="26"/>
      <c r="T47" s="26"/>
      <c r="U47" s="26"/>
      <c r="V47" s="81"/>
      <c r="W47" s="46"/>
      <c r="X47" s="47"/>
      <c r="Y47" s="47"/>
    </row>
    <row r="48" spans="1:25" ht="30.6" customHeight="1">
      <c r="A48" s="84" t="str">
        <f>'S1 Maquette'!B51</f>
        <v>UE SV : Organisation et Mécanismes Moléculaires des cellules eucaryotes</v>
      </c>
      <c r="B48" s="84" t="str">
        <f>'S1 Maquette'!C51</f>
        <v>UE</v>
      </c>
      <c r="C48" s="24"/>
      <c r="D48" s="26"/>
      <c r="E48" s="26"/>
      <c r="F48" s="26"/>
      <c r="G48" s="26"/>
      <c r="H48" s="26"/>
      <c r="I48" s="26"/>
      <c r="J48" s="26"/>
      <c r="K48" s="26"/>
      <c r="L48" s="26"/>
      <c r="M48" s="26"/>
      <c r="N48" s="26"/>
      <c r="O48" s="26"/>
      <c r="P48" s="26"/>
      <c r="Q48" s="26"/>
      <c r="R48" s="26"/>
      <c r="S48" s="26"/>
      <c r="T48" s="26"/>
      <c r="U48" s="26"/>
      <c r="V48" s="81"/>
      <c r="W48" s="46"/>
      <c r="X48" s="47"/>
      <c r="Y48" s="47"/>
    </row>
    <row r="49" spans="1:25" ht="30.6" customHeight="1">
      <c r="A49" s="84" t="str">
        <f>'S1 Maquette'!B55</f>
        <v>UE SV : Génétique, Evolution et écologie générale</v>
      </c>
      <c r="B49" s="84" t="str">
        <f>'S1 Maquette'!C55</f>
        <v>UE</v>
      </c>
      <c r="C49" s="24"/>
      <c r="D49" s="26"/>
      <c r="E49" s="26"/>
      <c r="F49" s="26"/>
      <c r="G49" s="26"/>
      <c r="H49" s="26"/>
      <c r="I49" s="26"/>
      <c r="J49" s="26"/>
      <c r="K49" s="26"/>
      <c r="L49" s="26"/>
      <c r="M49" s="26"/>
      <c r="N49" s="26"/>
      <c r="O49" s="26"/>
      <c r="P49" s="26"/>
      <c r="Q49" s="26"/>
      <c r="R49" s="26"/>
      <c r="S49" s="26"/>
      <c r="T49" s="26"/>
      <c r="U49" s="26"/>
      <c r="V49" s="81"/>
      <c r="W49" s="46"/>
      <c r="X49" s="47"/>
      <c r="Y49" s="47"/>
    </row>
    <row r="50" spans="1:25" ht="30.6" customHeight="1">
      <c r="A50" s="84" t="str">
        <f>'S1 Maquette'!B56</f>
        <v>Génétique Formelle</v>
      </c>
      <c r="B50" s="84" t="str">
        <f>'S1 Maquette'!C56</f>
        <v>ECUE</v>
      </c>
      <c r="C50" s="24"/>
      <c r="D50" s="26"/>
      <c r="E50" s="26"/>
      <c r="F50" s="26"/>
      <c r="G50" s="26"/>
      <c r="H50" s="26"/>
      <c r="I50" s="26"/>
      <c r="J50" s="26"/>
      <c r="K50" s="26"/>
      <c r="L50" s="26"/>
      <c r="M50" s="26"/>
      <c r="N50" s="26"/>
      <c r="O50" s="26"/>
      <c r="P50" s="26"/>
      <c r="Q50" s="26"/>
      <c r="R50" s="26"/>
      <c r="S50" s="26"/>
      <c r="T50" s="26"/>
      <c r="U50" s="26"/>
      <c r="V50" s="81"/>
      <c r="W50" s="46"/>
      <c r="X50" s="47"/>
      <c r="Y50" s="47"/>
    </row>
    <row r="51" spans="1:25" ht="30.6" customHeight="1">
      <c r="A51" s="84" t="str">
        <f>'S1 Maquette'!B57</f>
        <v>Biologie Evolutive</v>
      </c>
      <c r="B51" s="84" t="str">
        <f>'S1 Maquette'!C57</f>
        <v>ECUE</v>
      </c>
      <c r="C51" s="24"/>
      <c r="D51" s="26"/>
      <c r="E51" s="26"/>
      <c r="F51" s="26"/>
      <c r="G51" s="26"/>
      <c r="H51" s="26"/>
      <c r="I51" s="26"/>
      <c r="J51" s="26"/>
      <c r="K51" s="26"/>
      <c r="L51" s="26"/>
      <c r="M51" s="26"/>
      <c r="N51" s="26"/>
      <c r="O51" s="26"/>
      <c r="P51" s="26"/>
      <c r="Q51" s="26"/>
      <c r="R51" s="26"/>
      <c r="S51" s="26"/>
      <c r="T51" s="26"/>
      <c r="U51" s="26"/>
      <c r="V51" s="81"/>
      <c r="W51" s="46"/>
      <c r="X51" s="47"/>
      <c r="Y51" s="47"/>
    </row>
    <row r="52" spans="1:25" ht="30.6" customHeight="1">
      <c r="A52" s="84" t="str">
        <f>'S1 Maquette'!B58</f>
        <v>Ecologie générale</v>
      </c>
      <c r="B52" s="84" t="str">
        <f>'S1 Maquette'!C58</f>
        <v>ECUE</v>
      </c>
      <c r="C52" s="24"/>
      <c r="D52" s="26"/>
      <c r="E52" s="26"/>
      <c r="F52" s="26"/>
      <c r="G52" s="26"/>
      <c r="H52" s="26"/>
      <c r="I52" s="26"/>
      <c r="J52" s="26"/>
      <c r="K52" s="26"/>
      <c r="L52" s="26"/>
      <c r="M52" s="26"/>
      <c r="N52" s="26"/>
      <c r="O52" s="26"/>
      <c r="P52" s="26"/>
      <c r="Q52" s="26"/>
      <c r="R52" s="26"/>
      <c r="S52" s="26"/>
      <c r="T52" s="26"/>
      <c r="U52" s="26"/>
      <c r="V52" s="81"/>
      <c r="W52" s="46"/>
      <c r="X52" s="47"/>
      <c r="Y52" s="47"/>
    </row>
    <row r="53" spans="1:25" ht="30.6" customHeight="1">
      <c r="A53" s="84">
        <f>'S1 Maquette'!B59</f>
        <v>0</v>
      </c>
      <c r="B53" s="84">
        <f>'S1 Maquette'!C59</f>
        <v>0</v>
      </c>
      <c r="C53" s="24"/>
      <c r="D53" s="26"/>
      <c r="E53" s="26"/>
      <c r="F53" s="26"/>
      <c r="G53" s="26"/>
      <c r="H53" s="26"/>
      <c r="I53" s="26"/>
      <c r="J53" s="26"/>
      <c r="K53" s="26"/>
      <c r="L53" s="26"/>
      <c r="M53" s="26"/>
      <c r="N53" s="26"/>
      <c r="O53" s="26"/>
      <c r="P53" s="26"/>
      <c r="Q53" s="26"/>
      <c r="R53" s="26"/>
      <c r="S53" s="26"/>
      <c r="T53" s="26"/>
      <c r="U53" s="26"/>
      <c r="V53" s="81"/>
      <c r="W53" s="46"/>
      <c r="X53" s="47"/>
      <c r="Y53" s="47"/>
    </row>
    <row r="54" spans="1:25" ht="30.6" customHeight="1">
      <c r="A54" s="84">
        <f>'S1 Maquette'!B60</f>
        <v>0</v>
      </c>
      <c r="B54" s="84">
        <f>'S1 Maquette'!C60</f>
        <v>0</v>
      </c>
      <c r="C54" s="24"/>
      <c r="D54" s="26"/>
      <c r="E54" s="26"/>
      <c r="F54" s="26"/>
      <c r="G54" s="26"/>
      <c r="H54" s="26"/>
      <c r="I54" s="26"/>
      <c r="J54" s="26"/>
      <c r="K54" s="26"/>
      <c r="L54" s="26"/>
      <c r="M54" s="26"/>
      <c r="N54" s="26"/>
      <c r="O54" s="26"/>
      <c r="P54" s="26"/>
      <c r="Q54" s="26"/>
      <c r="R54" s="26"/>
      <c r="S54" s="26"/>
      <c r="T54" s="26"/>
      <c r="U54" s="26"/>
      <c r="V54" s="81"/>
      <c r="W54" s="46"/>
      <c r="X54" s="47"/>
      <c r="Y54" s="47"/>
    </row>
    <row r="55" spans="1:25" ht="30.6" customHeight="1">
      <c r="A55" s="84">
        <f>'S1 Maquette'!B61</f>
        <v>0</v>
      </c>
      <c r="B55" s="84">
        <f>'S1 Maquette'!C61</f>
        <v>0</v>
      </c>
      <c r="C55" s="24"/>
      <c r="D55" s="26"/>
      <c r="E55" s="26"/>
      <c r="F55" s="26"/>
      <c r="G55" s="26"/>
      <c r="H55" s="26"/>
      <c r="I55" s="26"/>
      <c r="J55" s="26"/>
      <c r="K55" s="26"/>
      <c r="L55" s="26"/>
      <c r="M55" s="26"/>
      <c r="N55" s="26"/>
      <c r="O55" s="26"/>
      <c r="P55" s="26"/>
      <c r="Q55" s="26"/>
      <c r="R55" s="26"/>
      <c r="S55" s="26"/>
      <c r="T55" s="26"/>
      <c r="U55" s="26"/>
      <c r="V55" s="81"/>
      <c r="W55" s="46"/>
      <c r="X55" s="47"/>
      <c r="Y55" s="47"/>
    </row>
    <row r="56" spans="1:25" ht="30.6" customHeight="1">
      <c r="A56" s="84">
        <f>'S1 Maquette'!B62</f>
        <v>0</v>
      </c>
      <c r="B56" s="84">
        <f>'S1 Maquette'!C62</f>
        <v>0</v>
      </c>
      <c r="C56" s="24"/>
      <c r="D56" s="26"/>
      <c r="E56" s="26"/>
      <c r="F56" s="26"/>
      <c r="G56" s="26"/>
      <c r="H56" s="26"/>
      <c r="I56" s="26"/>
      <c r="J56" s="26"/>
      <c r="K56" s="26"/>
      <c r="L56" s="26"/>
      <c r="M56" s="26"/>
      <c r="N56" s="26"/>
      <c r="O56" s="26"/>
      <c r="P56" s="26"/>
      <c r="Q56" s="26"/>
      <c r="R56" s="26"/>
      <c r="S56" s="26"/>
      <c r="T56" s="26"/>
      <c r="U56" s="26"/>
      <c r="V56" s="81"/>
      <c r="W56" s="46"/>
      <c r="X56" s="47"/>
      <c r="Y56" s="47"/>
    </row>
    <row r="57" spans="1:25" ht="30.6" customHeight="1">
      <c r="A57" s="84">
        <f>'S1 Maquette'!B63</f>
        <v>0</v>
      </c>
      <c r="B57" s="84">
        <f>'S1 Maquette'!C63</f>
        <v>0</v>
      </c>
      <c r="C57" s="24"/>
      <c r="D57" s="26"/>
      <c r="E57" s="26"/>
      <c r="F57" s="26"/>
      <c r="G57" s="26"/>
      <c r="H57" s="26"/>
      <c r="I57" s="26"/>
      <c r="J57" s="26"/>
      <c r="K57" s="26"/>
      <c r="L57" s="26"/>
      <c r="M57" s="26"/>
      <c r="N57" s="26"/>
      <c r="O57" s="26"/>
      <c r="P57" s="26"/>
      <c r="Q57" s="26"/>
      <c r="R57" s="26"/>
      <c r="S57" s="26"/>
      <c r="T57" s="26"/>
      <c r="U57" s="26"/>
      <c r="V57" s="81"/>
      <c r="W57" s="46"/>
      <c r="X57" s="47"/>
      <c r="Y57" s="47"/>
    </row>
    <row r="58" spans="1:25" ht="30.6" customHeight="1">
      <c r="A58" s="84">
        <f>'S1 Maquette'!B64</f>
        <v>0</v>
      </c>
      <c r="B58" s="84">
        <f>'S1 Maquette'!C64</f>
        <v>0</v>
      </c>
      <c r="C58" s="24"/>
      <c r="D58" s="26"/>
      <c r="E58" s="26"/>
      <c r="F58" s="26"/>
      <c r="G58" s="26"/>
      <c r="H58" s="26"/>
      <c r="I58" s="26"/>
      <c r="J58" s="26"/>
      <c r="K58" s="26"/>
      <c r="L58" s="26"/>
      <c r="M58" s="26"/>
      <c r="N58" s="26"/>
      <c r="O58" s="26"/>
      <c r="P58" s="26"/>
      <c r="Q58" s="26"/>
      <c r="R58" s="26"/>
      <c r="S58" s="26"/>
      <c r="T58" s="26"/>
      <c r="U58" s="26"/>
      <c r="V58" s="81"/>
      <c r="W58" s="46"/>
      <c r="X58" s="47"/>
      <c r="Y58" s="47"/>
    </row>
    <row r="59" spans="1:25" ht="30.6" customHeight="1">
      <c r="A59" s="84">
        <f>'S1 Maquette'!B65</f>
        <v>0</v>
      </c>
      <c r="B59" s="84">
        <f>'S1 Maquette'!C65</f>
        <v>0</v>
      </c>
      <c r="C59" s="24"/>
      <c r="D59" s="26"/>
      <c r="E59" s="26"/>
      <c r="F59" s="26"/>
      <c r="G59" s="26"/>
      <c r="H59" s="26"/>
      <c r="I59" s="26"/>
      <c r="J59" s="26"/>
      <c r="K59" s="26"/>
      <c r="L59" s="26"/>
      <c r="M59" s="26"/>
      <c r="N59" s="26"/>
      <c r="O59" s="26"/>
      <c r="P59" s="26"/>
      <c r="Q59" s="26"/>
      <c r="R59" s="26"/>
      <c r="S59" s="26"/>
      <c r="T59" s="26"/>
      <c r="U59" s="26"/>
      <c r="V59" s="81"/>
      <c r="W59" s="46"/>
      <c r="X59" s="47"/>
      <c r="Y59" s="47"/>
    </row>
    <row r="60" spans="1:25" ht="30.6" customHeight="1">
      <c r="A60" s="84">
        <f>'S1 Maquette'!B66</f>
        <v>0</v>
      </c>
      <c r="B60" s="84">
        <f>'S1 Maquette'!C66</f>
        <v>0</v>
      </c>
      <c r="C60" s="24"/>
      <c r="D60" s="26"/>
      <c r="E60" s="26"/>
      <c r="F60" s="26"/>
      <c r="G60" s="26"/>
      <c r="H60" s="26"/>
      <c r="I60" s="26"/>
      <c r="J60" s="26"/>
      <c r="K60" s="26"/>
      <c r="L60" s="26"/>
      <c r="M60" s="26"/>
      <c r="N60" s="26"/>
      <c r="O60" s="26"/>
      <c r="P60" s="26"/>
      <c r="Q60" s="26"/>
      <c r="R60" s="26"/>
      <c r="S60" s="26"/>
      <c r="T60" s="26"/>
      <c r="U60" s="26"/>
      <c r="V60" s="81"/>
      <c r="W60" s="46"/>
      <c r="X60" s="47"/>
      <c r="Y60" s="47"/>
    </row>
    <row r="61" spans="1:25" ht="30.6" customHeight="1">
      <c r="A61" s="84">
        <f>'S1 Maquette'!B67</f>
        <v>0</v>
      </c>
      <c r="B61" s="84">
        <f>'S1 Maquette'!C67</f>
        <v>0</v>
      </c>
      <c r="C61" s="24"/>
      <c r="D61" s="26"/>
      <c r="E61" s="26"/>
      <c r="F61" s="26"/>
      <c r="G61" s="26"/>
      <c r="H61" s="26"/>
      <c r="I61" s="26"/>
      <c r="J61" s="26"/>
      <c r="K61" s="26"/>
      <c r="L61" s="26"/>
      <c r="M61" s="26"/>
      <c r="N61" s="26"/>
      <c r="O61" s="26"/>
      <c r="P61" s="26"/>
      <c r="Q61" s="26"/>
      <c r="R61" s="26"/>
      <c r="S61" s="26"/>
      <c r="T61" s="26"/>
      <c r="U61" s="26"/>
      <c r="V61" s="81"/>
      <c r="W61" s="46"/>
      <c r="X61" s="47"/>
      <c r="Y61" s="47"/>
    </row>
    <row r="62" spans="1:25" ht="30.6" customHeight="1">
      <c r="A62" s="84">
        <f>'S1 Maquette'!B68</f>
        <v>0</v>
      </c>
      <c r="B62" s="84">
        <f>'S1 Maquette'!C68</f>
        <v>0</v>
      </c>
      <c r="C62" s="24"/>
      <c r="D62" s="26"/>
      <c r="E62" s="26"/>
      <c r="F62" s="26"/>
      <c r="G62" s="26"/>
      <c r="H62" s="26"/>
      <c r="I62" s="26"/>
      <c r="J62" s="26"/>
      <c r="K62" s="26"/>
      <c r="L62" s="26"/>
      <c r="M62" s="26"/>
      <c r="N62" s="26"/>
      <c r="O62" s="26"/>
      <c r="P62" s="26"/>
      <c r="Q62" s="26"/>
      <c r="R62" s="26"/>
      <c r="S62" s="26"/>
      <c r="T62" s="26"/>
      <c r="U62" s="26"/>
      <c r="V62" s="81"/>
      <c r="W62" s="46"/>
      <c r="X62" s="47"/>
      <c r="Y62" s="47"/>
    </row>
    <row r="63" spans="1:25" ht="30.6" customHeight="1">
      <c r="A63" s="84">
        <f>'S1 Maquette'!B69</f>
        <v>0</v>
      </c>
      <c r="B63" s="84">
        <f>'S1 Maquette'!C69</f>
        <v>0</v>
      </c>
      <c r="C63" s="24"/>
      <c r="D63" s="26"/>
      <c r="E63" s="26"/>
      <c r="F63" s="26"/>
      <c r="G63" s="26"/>
      <c r="H63" s="26"/>
      <c r="I63" s="26"/>
      <c r="J63" s="26"/>
      <c r="K63" s="26"/>
      <c r="L63" s="26"/>
      <c r="M63" s="26"/>
      <c r="N63" s="26"/>
      <c r="O63" s="26"/>
      <c r="P63" s="26"/>
      <c r="Q63" s="26"/>
      <c r="R63" s="26"/>
      <c r="S63" s="26"/>
      <c r="T63" s="26"/>
      <c r="U63" s="26"/>
      <c r="V63" s="81"/>
      <c r="W63" s="46"/>
      <c r="X63" s="47"/>
      <c r="Y63" s="47"/>
    </row>
    <row r="64" spans="1:25" ht="30.6" customHeight="1">
      <c r="A64" s="84">
        <f>'S1 Maquette'!B70</f>
        <v>0</v>
      </c>
      <c r="B64" s="84">
        <f>'S1 Maquette'!C70</f>
        <v>0</v>
      </c>
      <c r="C64" s="24"/>
      <c r="D64" s="26"/>
      <c r="E64" s="26"/>
      <c r="F64" s="26"/>
      <c r="G64" s="26"/>
      <c r="H64" s="26"/>
      <c r="I64" s="26"/>
      <c r="J64" s="26"/>
      <c r="K64" s="26"/>
      <c r="L64" s="26"/>
      <c r="M64" s="26"/>
      <c r="N64" s="26"/>
      <c r="O64" s="26"/>
      <c r="P64" s="26"/>
      <c r="Q64" s="26"/>
      <c r="R64" s="26"/>
      <c r="S64" s="26"/>
      <c r="T64" s="26"/>
      <c r="U64" s="26"/>
      <c r="V64" s="81"/>
      <c r="W64" s="46"/>
      <c r="X64" s="47"/>
      <c r="Y64" s="47"/>
    </row>
    <row r="65" spans="1:25" ht="30.6" customHeight="1">
      <c r="A65" s="84">
        <f>'S1 Maquette'!B71</f>
        <v>0</v>
      </c>
      <c r="B65" s="84">
        <f>'S1 Maquette'!C71</f>
        <v>0</v>
      </c>
      <c r="C65" s="24"/>
      <c r="D65" s="26"/>
      <c r="E65" s="26"/>
      <c r="F65" s="26"/>
      <c r="G65" s="26"/>
      <c r="H65" s="26"/>
      <c r="I65" s="26"/>
      <c r="J65" s="26"/>
      <c r="K65" s="26"/>
      <c r="L65" s="26"/>
      <c r="M65" s="26"/>
      <c r="N65" s="26"/>
      <c r="O65" s="26"/>
      <c r="P65" s="26"/>
      <c r="Q65" s="26"/>
      <c r="R65" s="26"/>
      <c r="S65" s="26"/>
      <c r="T65" s="26"/>
      <c r="U65" s="26"/>
      <c r="V65" s="81"/>
      <c r="W65" s="46"/>
      <c r="X65" s="47"/>
      <c r="Y65" s="47"/>
    </row>
    <row r="66" spans="1:25" ht="30.6" customHeight="1">
      <c r="A66" s="84">
        <f>'S1 Maquette'!B72</f>
        <v>0</v>
      </c>
      <c r="B66" s="84">
        <f>'S1 Maquette'!C72</f>
        <v>0</v>
      </c>
      <c r="C66" s="24"/>
      <c r="D66" s="26"/>
      <c r="E66" s="26"/>
      <c r="F66" s="26"/>
      <c r="G66" s="26"/>
      <c r="H66" s="26"/>
      <c r="I66" s="26"/>
      <c r="J66" s="26"/>
      <c r="K66" s="26"/>
      <c r="L66" s="26"/>
      <c r="M66" s="26"/>
      <c r="N66" s="26"/>
      <c r="O66" s="26"/>
      <c r="P66" s="26"/>
      <c r="Q66" s="26"/>
      <c r="R66" s="26"/>
      <c r="S66" s="26"/>
      <c r="T66" s="26"/>
      <c r="U66" s="26"/>
      <c r="V66" s="81"/>
      <c r="W66" s="46"/>
      <c r="X66" s="47"/>
      <c r="Y66" s="47"/>
    </row>
    <row r="67" spans="1:25" ht="30.6" customHeight="1">
      <c r="A67" s="84">
        <f>'S1 Maquette'!B73</f>
        <v>0</v>
      </c>
      <c r="B67" s="84">
        <f>'S1 Maquette'!C73</f>
        <v>0</v>
      </c>
      <c r="C67" s="24"/>
      <c r="D67" s="26"/>
      <c r="E67" s="26"/>
      <c r="F67" s="26"/>
      <c r="G67" s="26"/>
      <c r="H67" s="26"/>
      <c r="I67" s="26"/>
      <c r="J67" s="26"/>
      <c r="K67" s="26"/>
      <c r="L67" s="26"/>
      <c r="M67" s="26"/>
      <c r="N67" s="26"/>
      <c r="O67" s="26"/>
      <c r="P67" s="26"/>
      <c r="Q67" s="26"/>
      <c r="R67" s="26"/>
      <c r="S67" s="26"/>
      <c r="T67" s="26"/>
      <c r="U67" s="26"/>
      <c r="V67" s="81"/>
      <c r="W67" s="46"/>
      <c r="X67" s="47"/>
      <c r="Y67" s="47"/>
    </row>
    <row r="68" spans="1:25" ht="30.6" customHeight="1">
      <c r="A68" s="84">
        <f>'S1 Maquette'!B74</f>
        <v>0</v>
      </c>
      <c r="B68" s="84">
        <f>'S1 Maquette'!C74</f>
        <v>0</v>
      </c>
      <c r="C68" s="24" t="s">
        <v>327</v>
      </c>
      <c r="D68" s="26"/>
      <c r="E68" s="26"/>
      <c r="F68" s="26"/>
      <c r="G68" s="26"/>
      <c r="H68" s="26"/>
      <c r="I68" s="26"/>
      <c r="J68" s="26"/>
      <c r="K68" s="26"/>
      <c r="L68" s="26"/>
      <c r="M68" s="26"/>
      <c r="N68" s="26"/>
      <c r="O68" s="26"/>
      <c r="P68" s="26"/>
      <c r="Q68" s="26"/>
      <c r="R68" s="26"/>
      <c r="S68" s="26"/>
      <c r="T68" s="26"/>
      <c r="U68" s="26"/>
      <c r="V68" s="81"/>
      <c r="W68" s="46"/>
      <c r="X68" s="47"/>
      <c r="Y68" s="47"/>
    </row>
    <row r="69" spans="1:25" ht="30.6" customHeight="1">
      <c r="A69" s="84">
        <f>'S1 Maquette'!B75</f>
        <v>0</v>
      </c>
      <c r="B69" s="84">
        <f>'S1 Maquette'!C75</f>
        <v>0</v>
      </c>
      <c r="C69" s="24" t="s">
        <v>327</v>
      </c>
      <c r="D69" s="26"/>
      <c r="E69" s="26"/>
      <c r="F69" s="26"/>
      <c r="G69" s="26"/>
      <c r="H69" s="26"/>
      <c r="I69" s="26"/>
      <c r="J69" s="26"/>
      <c r="K69" s="26"/>
      <c r="L69" s="26"/>
      <c r="M69" s="26"/>
      <c r="N69" s="26"/>
      <c r="O69" s="26"/>
      <c r="P69" s="26"/>
      <c r="Q69" s="26"/>
      <c r="R69" s="26"/>
      <c r="S69" s="26"/>
      <c r="T69" s="26"/>
      <c r="U69" s="26"/>
      <c r="V69" s="81"/>
      <c r="W69" s="46"/>
      <c r="X69" s="47"/>
      <c r="Y69" s="47"/>
    </row>
    <row r="70" spans="1:25" ht="30.6" customHeight="1">
      <c r="A70" s="84">
        <f>'S1 Maquette'!B76</f>
        <v>0</v>
      </c>
      <c r="B70" s="84">
        <f>'S1 Maquette'!C76</f>
        <v>0</v>
      </c>
      <c r="C70" s="24" t="s">
        <v>327</v>
      </c>
      <c r="D70" s="26"/>
      <c r="E70" s="26"/>
      <c r="F70" s="26"/>
      <c r="G70" s="26"/>
      <c r="H70" s="26"/>
      <c r="I70" s="26"/>
      <c r="J70" s="26"/>
      <c r="K70" s="26"/>
      <c r="L70" s="26"/>
      <c r="M70" s="26"/>
      <c r="N70" s="26"/>
      <c r="O70" s="26"/>
      <c r="P70" s="26"/>
      <c r="Q70" s="26"/>
      <c r="R70" s="26"/>
      <c r="S70" s="26"/>
      <c r="T70" s="26"/>
      <c r="U70" s="26"/>
      <c r="V70" s="81"/>
      <c r="W70" s="46"/>
      <c r="X70" s="47"/>
      <c r="Y70" s="47"/>
    </row>
    <row r="71" spans="1:25" ht="30.6" customHeight="1">
      <c r="A71" s="84">
        <f>'S1 Maquette'!B77</f>
        <v>0</v>
      </c>
      <c r="B71" s="84">
        <f>'S1 Maquette'!C77</f>
        <v>0</v>
      </c>
      <c r="C71" s="24" t="s">
        <v>327</v>
      </c>
      <c r="D71" s="26"/>
      <c r="E71" s="26"/>
      <c r="F71" s="26"/>
      <c r="G71" s="26"/>
      <c r="H71" s="26"/>
      <c r="I71" s="26"/>
      <c r="J71" s="26"/>
      <c r="K71" s="26"/>
      <c r="L71" s="26"/>
      <c r="M71" s="26"/>
      <c r="N71" s="26"/>
      <c r="O71" s="26"/>
      <c r="P71" s="26"/>
      <c r="Q71" s="26"/>
      <c r="R71" s="26"/>
      <c r="S71" s="26"/>
      <c r="T71" s="26"/>
      <c r="U71" s="26"/>
      <c r="V71" s="81"/>
      <c r="W71" s="46"/>
      <c r="X71" s="47"/>
      <c r="Y71" s="47"/>
    </row>
    <row r="72" spans="1:25" ht="30.6" customHeight="1">
      <c r="A72" s="84">
        <f>'S1 Maquette'!B78</f>
        <v>0</v>
      </c>
      <c r="B72" s="84">
        <f>'S1 Maquette'!C78</f>
        <v>0</v>
      </c>
      <c r="C72" s="24" t="s">
        <v>327</v>
      </c>
      <c r="D72" s="26"/>
      <c r="E72" s="26"/>
      <c r="F72" s="26"/>
      <c r="G72" s="26"/>
      <c r="H72" s="26"/>
      <c r="I72" s="26"/>
      <c r="J72" s="26"/>
      <c r="K72" s="26"/>
      <c r="L72" s="26"/>
      <c r="M72" s="26"/>
      <c r="N72" s="26"/>
      <c r="O72" s="26"/>
      <c r="P72" s="26"/>
      <c r="Q72" s="26"/>
      <c r="R72" s="26"/>
      <c r="S72" s="26"/>
      <c r="T72" s="26"/>
      <c r="U72" s="26"/>
      <c r="V72" s="81"/>
      <c r="W72" s="46"/>
      <c r="X72" s="47"/>
      <c r="Y72" s="47"/>
    </row>
    <row r="73" spans="1:25" ht="30.6" customHeight="1">
      <c r="A73" s="84">
        <f>'S1 Maquette'!B79</f>
        <v>0</v>
      </c>
      <c r="B73" s="84">
        <f>'S1 Maquette'!C79</f>
        <v>0</v>
      </c>
      <c r="C73" s="24" t="s">
        <v>327</v>
      </c>
      <c r="D73" s="26"/>
      <c r="E73" s="26"/>
      <c r="F73" s="26"/>
      <c r="G73" s="26"/>
      <c r="H73" s="26"/>
      <c r="I73" s="26"/>
      <c r="J73" s="26"/>
      <c r="K73" s="26"/>
      <c r="L73" s="26"/>
      <c r="M73" s="26"/>
      <c r="N73" s="26"/>
      <c r="O73" s="26"/>
      <c r="P73" s="26"/>
      <c r="Q73" s="26"/>
      <c r="R73" s="26"/>
      <c r="S73" s="26"/>
      <c r="T73" s="26"/>
      <c r="U73" s="26"/>
      <c r="V73" s="81"/>
      <c r="W73" s="46"/>
      <c r="X73" s="47"/>
      <c r="Y73" s="47"/>
    </row>
    <row r="74" spans="1:25" ht="30.6" customHeight="1">
      <c r="A74" s="84">
        <f>'S1 Maquette'!B80</f>
        <v>0</v>
      </c>
      <c r="B74" s="84">
        <f>'S1 Maquette'!C80</f>
        <v>0</v>
      </c>
      <c r="C74" s="24" t="s">
        <v>327</v>
      </c>
      <c r="D74" s="26"/>
      <c r="E74" s="26"/>
      <c r="F74" s="26"/>
      <c r="G74" s="26"/>
      <c r="H74" s="26"/>
      <c r="I74" s="26"/>
      <c r="J74" s="26"/>
      <c r="K74" s="26"/>
      <c r="L74" s="26"/>
      <c r="M74" s="26"/>
      <c r="N74" s="26"/>
      <c r="O74" s="26"/>
      <c r="P74" s="26"/>
      <c r="Q74" s="26"/>
      <c r="R74" s="26"/>
      <c r="S74" s="26"/>
      <c r="T74" s="26"/>
      <c r="U74" s="26"/>
      <c r="V74" s="81"/>
      <c r="W74" s="46"/>
      <c r="X74" s="47"/>
      <c r="Y74" s="47"/>
    </row>
    <row r="75" spans="1:25" ht="30.6" customHeight="1">
      <c r="A75" s="84">
        <f>'S1 Maquette'!B81</f>
        <v>0</v>
      </c>
      <c r="B75" s="84">
        <f>'S1 Maquette'!C81</f>
        <v>0</v>
      </c>
      <c r="C75" s="24" t="s">
        <v>327</v>
      </c>
      <c r="D75" s="26"/>
      <c r="E75" s="26"/>
      <c r="F75" s="26"/>
      <c r="G75" s="26"/>
      <c r="H75" s="26"/>
      <c r="I75" s="26"/>
      <c r="J75" s="26"/>
      <c r="K75" s="26"/>
      <c r="L75" s="26"/>
      <c r="M75" s="26"/>
      <c r="N75" s="26"/>
      <c r="O75" s="26"/>
      <c r="P75" s="26"/>
      <c r="Q75" s="26"/>
      <c r="R75" s="26"/>
      <c r="S75" s="26"/>
      <c r="T75" s="26"/>
      <c r="U75" s="26"/>
      <c r="V75" s="81"/>
      <c r="W75" s="46"/>
      <c r="X75" s="47"/>
      <c r="Y75" s="47"/>
    </row>
    <row r="76" spans="1:25" ht="30.6" customHeight="1">
      <c r="A76" s="84">
        <f>'S1 Maquette'!B82</f>
        <v>0</v>
      </c>
      <c r="B76" s="84">
        <f>'S1 Maquette'!C82</f>
        <v>0</v>
      </c>
      <c r="C76" s="24" t="s">
        <v>327</v>
      </c>
      <c r="D76" s="26"/>
      <c r="E76" s="26"/>
      <c r="F76" s="26"/>
      <c r="G76" s="26"/>
      <c r="H76" s="26"/>
      <c r="I76" s="26"/>
      <c r="J76" s="26"/>
      <c r="K76" s="26"/>
      <c r="L76" s="26"/>
      <c r="M76" s="26"/>
      <c r="N76" s="26"/>
      <c r="O76" s="26"/>
      <c r="P76" s="26"/>
      <c r="Q76" s="26"/>
      <c r="R76" s="26"/>
      <c r="S76" s="26"/>
      <c r="T76" s="26"/>
      <c r="U76" s="26"/>
      <c r="V76" s="81"/>
      <c r="W76" s="46"/>
      <c r="X76" s="47"/>
      <c r="Y76" s="47"/>
    </row>
    <row r="77" spans="1:25" ht="30.6" customHeight="1">
      <c r="A77" s="84">
        <f>'S1 Maquette'!B83</f>
        <v>0</v>
      </c>
      <c r="B77" s="84">
        <f>'S1 Maquette'!C83</f>
        <v>0</v>
      </c>
      <c r="C77" s="24" t="s">
        <v>327</v>
      </c>
      <c r="D77" s="26"/>
      <c r="E77" s="26"/>
      <c r="F77" s="26"/>
      <c r="G77" s="26"/>
      <c r="H77" s="26"/>
      <c r="I77" s="26"/>
      <c r="J77" s="26"/>
      <c r="K77" s="26"/>
      <c r="L77" s="26"/>
      <c r="M77" s="26"/>
      <c r="N77" s="26"/>
      <c r="O77" s="26"/>
      <c r="P77" s="26"/>
      <c r="Q77" s="26"/>
      <c r="R77" s="26"/>
      <c r="S77" s="26"/>
      <c r="T77" s="26"/>
      <c r="U77" s="26"/>
      <c r="V77" s="81"/>
      <c r="W77" s="46"/>
      <c r="X77" s="47"/>
      <c r="Y77" s="47"/>
    </row>
    <row r="78" spans="1:25" ht="30.6" customHeight="1">
      <c r="A78" s="84">
        <f>'S1 Maquette'!B84</f>
        <v>0</v>
      </c>
      <c r="B78" s="84">
        <f>'S1 Maquette'!C84</f>
        <v>0</v>
      </c>
      <c r="C78" s="24" t="s">
        <v>327</v>
      </c>
      <c r="D78" s="26"/>
      <c r="E78" s="26"/>
      <c r="F78" s="26"/>
      <c r="G78" s="26"/>
      <c r="H78" s="26"/>
      <c r="I78" s="26"/>
      <c r="J78" s="26"/>
      <c r="K78" s="26"/>
      <c r="L78" s="26"/>
      <c r="M78" s="26"/>
      <c r="N78" s="26"/>
      <c r="O78" s="26"/>
      <c r="P78" s="26"/>
      <c r="Q78" s="26"/>
      <c r="R78" s="26"/>
      <c r="S78" s="26"/>
      <c r="T78" s="26"/>
      <c r="U78" s="26"/>
      <c r="V78" s="81"/>
      <c r="W78" s="46"/>
      <c r="X78" s="47"/>
      <c r="Y78" s="47"/>
    </row>
    <row r="79" spans="1:25" ht="30.6" customHeight="1">
      <c r="A79" s="84">
        <f>'S1 Maquette'!B85</f>
        <v>0</v>
      </c>
      <c r="B79" s="84">
        <f>'S1 Maquette'!C85</f>
        <v>0</v>
      </c>
      <c r="C79" s="24" t="s">
        <v>327</v>
      </c>
      <c r="D79" s="26"/>
      <c r="E79" s="26"/>
      <c r="F79" s="26"/>
      <c r="G79" s="26"/>
      <c r="H79" s="26"/>
      <c r="I79" s="26"/>
      <c r="J79" s="26"/>
      <c r="K79" s="26"/>
      <c r="L79" s="26"/>
      <c r="M79" s="26"/>
      <c r="N79" s="26"/>
      <c r="O79" s="26"/>
      <c r="P79" s="26"/>
      <c r="Q79" s="26"/>
      <c r="R79" s="26"/>
      <c r="S79" s="26"/>
      <c r="T79" s="26"/>
      <c r="U79" s="26"/>
      <c r="V79" s="81"/>
      <c r="W79" s="46"/>
      <c r="X79" s="47"/>
      <c r="Y79" s="47"/>
    </row>
    <row r="80" spans="1:25" ht="30.6" customHeight="1">
      <c r="A80" s="84">
        <f>'S1 Maquette'!B86</f>
        <v>0</v>
      </c>
      <c r="B80" s="84">
        <f>'S1 Maquette'!C86</f>
        <v>0</v>
      </c>
      <c r="C80" s="24" t="s">
        <v>327</v>
      </c>
      <c r="D80" s="26"/>
      <c r="E80" s="26"/>
      <c r="F80" s="26"/>
      <c r="G80" s="26"/>
      <c r="H80" s="26"/>
      <c r="I80" s="26"/>
      <c r="J80" s="26"/>
      <c r="K80" s="26"/>
      <c r="L80" s="26"/>
      <c r="M80" s="26"/>
      <c r="N80" s="26"/>
      <c r="O80" s="26"/>
      <c r="P80" s="26"/>
      <c r="Q80" s="26"/>
      <c r="R80" s="26"/>
      <c r="S80" s="26"/>
      <c r="T80" s="26"/>
      <c r="U80" s="26"/>
      <c r="V80" s="81"/>
      <c r="W80" s="46"/>
      <c r="X80" s="47"/>
      <c r="Y80" s="47"/>
    </row>
    <row r="81" spans="1:25" ht="30.6" customHeight="1">
      <c r="A81" s="84">
        <f>'S1 Maquette'!B87</f>
        <v>0</v>
      </c>
      <c r="B81" s="84">
        <f>'S1 Maquette'!C87</f>
        <v>0</v>
      </c>
      <c r="C81" s="24" t="s">
        <v>327</v>
      </c>
      <c r="D81" s="26"/>
      <c r="E81" s="26"/>
      <c r="F81" s="26"/>
      <c r="G81" s="26"/>
      <c r="H81" s="26"/>
      <c r="I81" s="26"/>
      <c r="J81" s="26"/>
      <c r="K81" s="26"/>
      <c r="L81" s="26"/>
      <c r="M81" s="26"/>
      <c r="N81" s="26"/>
      <c r="O81" s="26"/>
      <c r="P81" s="26"/>
      <c r="Q81" s="26"/>
      <c r="R81" s="26"/>
      <c r="S81" s="26"/>
      <c r="T81" s="26"/>
      <c r="U81" s="26"/>
      <c r="V81" s="81"/>
      <c r="W81" s="46"/>
      <c r="X81" s="47"/>
      <c r="Y81" s="47"/>
    </row>
    <row r="82" spans="1:25" ht="30.6" customHeight="1">
      <c r="A82" s="84">
        <f>'S1 Maquette'!B88</f>
        <v>0</v>
      </c>
      <c r="B82" s="84">
        <f>'S1 Maquette'!C88</f>
        <v>0</v>
      </c>
      <c r="C82" s="24" t="s">
        <v>327</v>
      </c>
      <c r="D82" s="26"/>
      <c r="E82" s="26"/>
      <c r="F82" s="26"/>
      <c r="G82" s="26"/>
      <c r="H82" s="26"/>
      <c r="I82" s="26"/>
      <c r="J82" s="26"/>
      <c r="K82" s="26"/>
      <c r="L82" s="26"/>
      <c r="M82" s="26"/>
      <c r="N82" s="26"/>
      <c r="O82" s="26"/>
      <c r="P82" s="26"/>
      <c r="Q82" s="26"/>
      <c r="R82" s="26"/>
      <c r="S82" s="26"/>
      <c r="T82" s="26"/>
      <c r="U82" s="26"/>
      <c r="V82" s="81"/>
      <c r="W82" s="46"/>
      <c r="X82" s="47"/>
      <c r="Y82" s="47"/>
    </row>
    <row r="83" spans="1:25" ht="30.6" customHeight="1">
      <c r="A83" s="84">
        <f>'S1 Maquette'!B89</f>
        <v>0</v>
      </c>
      <c r="B83" s="84">
        <f>'S1 Maquette'!C89</f>
        <v>0</v>
      </c>
      <c r="C83" s="24" t="s">
        <v>327</v>
      </c>
      <c r="D83" s="26"/>
      <c r="E83" s="26"/>
      <c r="F83" s="26"/>
      <c r="G83" s="26"/>
      <c r="H83" s="26"/>
      <c r="I83" s="26"/>
      <c r="J83" s="26"/>
      <c r="K83" s="26"/>
      <c r="L83" s="26"/>
      <c r="M83" s="26"/>
      <c r="N83" s="26"/>
      <c r="O83" s="26"/>
      <c r="P83" s="26"/>
      <c r="Q83" s="26"/>
      <c r="R83" s="26"/>
      <c r="S83" s="26"/>
      <c r="T83" s="26"/>
      <c r="U83" s="26"/>
      <c r="V83" s="81"/>
      <c r="W83" s="46"/>
      <c r="X83" s="47"/>
      <c r="Y83" s="47"/>
    </row>
    <row r="84" spans="1:25" ht="30.6" customHeight="1">
      <c r="A84" s="84">
        <f>'S1 Maquette'!B90</f>
        <v>0</v>
      </c>
      <c r="B84" s="84">
        <f>'S1 Maquette'!C90</f>
        <v>0</v>
      </c>
      <c r="C84" s="24" t="s">
        <v>327</v>
      </c>
      <c r="D84" s="26"/>
      <c r="E84" s="26"/>
      <c r="F84" s="26"/>
      <c r="G84" s="26"/>
      <c r="H84" s="26"/>
      <c r="I84" s="26"/>
      <c r="J84" s="26"/>
      <c r="K84" s="26"/>
      <c r="L84" s="26"/>
      <c r="M84" s="26"/>
      <c r="N84" s="26"/>
      <c r="O84" s="26"/>
      <c r="P84" s="26"/>
      <c r="Q84" s="26"/>
      <c r="R84" s="26"/>
      <c r="S84" s="26"/>
      <c r="T84" s="26"/>
      <c r="U84" s="26"/>
      <c r="V84" s="81"/>
      <c r="W84" s="46"/>
      <c r="X84" s="47"/>
      <c r="Y84" s="47"/>
    </row>
    <row r="85" spans="1:25" ht="30.6" customHeight="1">
      <c r="A85" s="84">
        <f>'S1 Maquette'!B91</f>
        <v>0</v>
      </c>
      <c r="B85" s="84">
        <f>'S1 Maquette'!C91</f>
        <v>0</v>
      </c>
      <c r="C85" s="24" t="s">
        <v>327</v>
      </c>
      <c r="D85" s="26"/>
      <c r="E85" s="26"/>
      <c r="F85" s="26"/>
      <c r="G85" s="26"/>
      <c r="H85" s="26"/>
      <c r="I85" s="26"/>
      <c r="J85" s="26"/>
      <c r="K85" s="26"/>
      <c r="L85" s="26"/>
      <c r="M85" s="26"/>
      <c r="N85" s="26"/>
      <c r="O85" s="26"/>
      <c r="P85" s="26"/>
      <c r="Q85" s="26"/>
      <c r="R85" s="26"/>
      <c r="S85" s="26"/>
      <c r="T85" s="26"/>
      <c r="U85" s="26"/>
      <c r="V85" s="81"/>
      <c r="W85" s="46"/>
      <c r="X85" s="47"/>
      <c r="Y85" s="47"/>
    </row>
    <row r="86" spans="1:25" ht="30.6" customHeight="1">
      <c r="A86" s="84">
        <f>'S1 Maquette'!B92</f>
        <v>0</v>
      </c>
      <c r="B86" s="84">
        <f>'S1 Maquette'!C92</f>
        <v>0</v>
      </c>
      <c r="C86" s="24" t="s">
        <v>327</v>
      </c>
      <c r="D86" s="26"/>
      <c r="E86" s="26"/>
      <c r="F86" s="26"/>
      <c r="G86" s="26"/>
      <c r="H86" s="26"/>
      <c r="I86" s="26"/>
      <c r="J86" s="26"/>
      <c r="K86" s="26"/>
      <c r="L86" s="26"/>
      <c r="M86" s="26"/>
      <c r="N86" s="26"/>
      <c r="O86" s="26"/>
      <c r="P86" s="26"/>
      <c r="Q86" s="26"/>
      <c r="R86" s="26"/>
      <c r="S86" s="26"/>
      <c r="T86" s="26"/>
      <c r="U86" s="26"/>
      <c r="V86" s="81"/>
      <c r="W86" s="46"/>
      <c r="X86" s="47"/>
      <c r="Y86" s="47"/>
    </row>
    <row r="87" spans="1:25" ht="30.6" customHeight="1">
      <c r="A87" s="84">
        <f>'S1 Maquette'!B93</f>
        <v>0</v>
      </c>
      <c r="B87" s="84">
        <f>'S1 Maquette'!C93</f>
        <v>0</v>
      </c>
      <c r="C87" s="24" t="s">
        <v>327</v>
      </c>
      <c r="D87" s="26"/>
      <c r="E87" s="26"/>
      <c r="F87" s="26"/>
      <c r="G87" s="26"/>
      <c r="H87" s="26"/>
      <c r="I87" s="26"/>
      <c r="J87" s="26"/>
      <c r="K87" s="26"/>
      <c r="L87" s="26"/>
      <c r="M87" s="26"/>
      <c r="N87" s="26"/>
      <c r="O87" s="26"/>
      <c r="P87" s="26"/>
      <c r="Q87" s="26"/>
      <c r="R87" s="26"/>
      <c r="S87" s="26"/>
      <c r="T87" s="26"/>
      <c r="U87" s="26"/>
      <c r="V87" s="81"/>
      <c r="W87" s="46"/>
      <c r="X87" s="47"/>
      <c r="Y87" s="47"/>
    </row>
    <row r="88" spans="1:25" ht="30.6" customHeight="1">
      <c r="A88" s="84">
        <f>'S1 Maquette'!B94</f>
        <v>0</v>
      </c>
      <c r="B88" s="84">
        <f>'S1 Maquette'!C94</f>
        <v>0</v>
      </c>
      <c r="C88" s="24" t="s">
        <v>327</v>
      </c>
      <c r="D88" s="26"/>
      <c r="E88" s="26"/>
      <c r="F88" s="26"/>
      <c r="G88" s="26"/>
      <c r="H88" s="26"/>
      <c r="I88" s="26"/>
      <c r="J88" s="26"/>
      <c r="K88" s="26"/>
      <c r="L88" s="26"/>
      <c r="M88" s="26"/>
      <c r="N88" s="26"/>
      <c r="O88" s="26"/>
      <c r="P88" s="26"/>
      <c r="Q88" s="26"/>
      <c r="R88" s="26"/>
      <c r="S88" s="26"/>
      <c r="T88" s="26"/>
      <c r="U88" s="26"/>
      <c r="V88" s="81"/>
      <c r="W88" s="46"/>
      <c r="X88" s="47"/>
      <c r="Y88" s="47"/>
    </row>
    <row r="89" spans="1:25" ht="30.6" customHeight="1">
      <c r="A89" s="84">
        <f>'S1 Maquette'!B95</f>
        <v>0</v>
      </c>
      <c r="B89" s="84">
        <f>'S1 Maquette'!C95</f>
        <v>0</v>
      </c>
      <c r="C89" s="24" t="s">
        <v>327</v>
      </c>
      <c r="D89" s="26"/>
      <c r="E89" s="26"/>
      <c r="F89" s="26"/>
      <c r="G89" s="26"/>
      <c r="H89" s="26"/>
      <c r="I89" s="26"/>
      <c r="J89" s="26"/>
      <c r="K89" s="26"/>
      <c r="L89" s="26"/>
      <c r="M89" s="26"/>
      <c r="N89" s="26"/>
      <c r="O89" s="26"/>
      <c r="P89" s="26"/>
      <c r="Q89" s="26"/>
      <c r="R89" s="26"/>
      <c r="S89" s="26"/>
      <c r="T89" s="26"/>
      <c r="U89" s="26"/>
      <c r="V89" s="81"/>
      <c r="W89" s="46"/>
      <c r="X89" s="47"/>
      <c r="Y89" s="47"/>
    </row>
    <row r="90" spans="1:25" ht="30.6" customHeight="1">
      <c r="A90" s="84">
        <f>'S1 Maquette'!B96</f>
        <v>0</v>
      </c>
      <c r="B90" s="84">
        <f>'S1 Maquette'!C96</f>
        <v>0</v>
      </c>
      <c r="C90" s="24" t="s">
        <v>327</v>
      </c>
      <c r="D90" s="26"/>
      <c r="E90" s="26"/>
      <c r="F90" s="26"/>
      <c r="G90" s="26"/>
      <c r="H90" s="26"/>
      <c r="I90" s="26"/>
      <c r="J90" s="26"/>
      <c r="K90" s="26"/>
      <c r="L90" s="26"/>
      <c r="M90" s="26"/>
      <c r="N90" s="26"/>
      <c r="O90" s="26"/>
      <c r="P90" s="26"/>
      <c r="Q90" s="26"/>
      <c r="R90" s="26"/>
      <c r="S90" s="26"/>
      <c r="T90" s="26"/>
      <c r="U90" s="26"/>
      <c r="V90" s="81"/>
      <c r="W90" s="46"/>
      <c r="X90" s="47"/>
      <c r="Y90" s="47"/>
    </row>
    <row r="91" spans="1:25" ht="30.6" customHeight="1">
      <c r="A91" s="84">
        <f>'S1 Maquette'!B97</f>
        <v>0</v>
      </c>
      <c r="B91" s="84">
        <f>'S1 Maquette'!C97</f>
        <v>0</v>
      </c>
      <c r="C91" s="24" t="s">
        <v>327</v>
      </c>
      <c r="D91" s="26"/>
      <c r="E91" s="26"/>
      <c r="F91" s="26"/>
      <c r="G91" s="26"/>
      <c r="H91" s="26"/>
      <c r="I91" s="26"/>
      <c r="J91" s="26"/>
      <c r="K91" s="26"/>
      <c r="L91" s="26"/>
      <c r="M91" s="26"/>
      <c r="N91" s="26"/>
      <c r="O91" s="26"/>
      <c r="P91" s="26"/>
      <c r="Q91" s="26"/>
      <c r="R91" s="26"/>
      <c r="S91" s="26"/>
      <c r="T91" s="26"/>
      <c r="U91" s="26"/>
      <c r="V91" s="81"/>
      <c r="W91" s="46"/>
      <c r="X91" s="47"/>
      <c r="Y91" s="47"/>
    </row>
    <row r="92" spans="1:25" ht="30.6" customHeight="1">
      <c r="A92" s="84">
        <f>'S1 Maquette'!B98</f>
        <v>0</v>
      </c>
      <c r="B92" s="84">
        <f>'S1 Maquette'!C98</f>
        <v>0</v>
      </c>
      <c r="C92" s="24" t="s">
        <v>327</v>
      </c>
      <c r="D92" s="26"/>
      <c r="E92" s="26"/>
      <c r="F92" s="26"/>
      <c r="G92" s="26"/>
      <c r="H92" s="26"/>
      <c r="I92" s="26"/>
      <c r="J92" s="26"/>
      <c r="K92" s="26"/>
      <c r="L92" s="26"/>
      <c r="M92" s="26"/>
      <c r="N92" s="26"/>
      <c r="O92" s="26"/>
      <c r="P92" s="26"/>
      <c r="Q92" s="26"/>
      <c r="R92" s="26"/>
      <c r="S92" s="26"/>
      <c r="T92" s="26"/>
      <c r="U92" s="26"/>
      <c r="V92" s="81"/>
      <c r="W92" s="46"/>
      <c r="X92" s="47"/>
      <c r="Y92" s="47"/>
    </row>
    <row r="93" spans="1:25" ht="30.6" customHeight="1">
      <c r="A93" s="84">
        <f>'S1 Maquette'!B99</f>
        <v>0</v>
      </c>
      <c r="B93" s="84">
        <f>'S1 Maquette'!C99</f>
        <v>0</v>
      </c>
      <c r="C93" s="24" t="s">
        <v>327</v>
      </c>
      <c r="D93" s="26"/>
      <c r="E93" s="26"/>
      <c r="F93" s="26"/>
      <c r="G93" s="26"/>
      <c r="H93" s="26"/>
      <c r="I93" s="26"/>
      <c r="J93" s="26"/>
      <c r="K93" s="26"/>
      <c r="L93" s="26"/>
      <c r="M93" s="26"/>
      <c r="N93" s="26"/>
      <c r="O93" s="26"/>
      <c r="P93" s="26"/>
      <c r="Q93" s="26"/>
      <c r="R93" s="26"/>
      <c r="S93" s="26"/>
      <c r="T93" s="26"/>
      <c r="U93" s="26"/>
      <c r="V93" s="81"/>
      <c r="W93" s="46"/>
      <c r="X93" s="47"/>
      <c r="Y93" s="47"/>
    </row>
    <row r="94" spans="1:25" ht="30.6" customHeight="1">
      <c r="A94" s="84">
        <f>'S1 Maquette'!B100</f>
        <v>0</v>
      </c>
      <c r="B94" s="84">
        <f>'S1 Maquette'!C100</f>
        <v>0</v>
      </c>
      <c r="C94" s="24" t="s">
        <v>327</v>
      </c>
      <c r="D94" s="26"/>
      <c r="E94" s="26"/>
      <c r="F94" s="26"/>
      <c r="G94" s="26"/>
      <c r="H94" s="26"/>
      <c r="I94" s="26"/>
      <c r="J94" s="26"/>
      <c r="K94" s="26"/>
      <c r="L94" s="26"/>
      <c r="M94" s="26"/>
      <c r="N94" s="26"/>
      <c r="O94" s="26"/>
      <c r="P94" s="26"/>
      <c r="Q94" s="26"/>
      <c r="R94" s="26"/>
      <c r="S94" s="26"/>
      <c r="T94" s="26"/>
      <c r="U94" s="26"/>
      <c r="V94" s="81"/>
      <c r="W94" s="46"/>
      <c r="X94" s="47"/>
      <c r="Y94" s="47"/>
    </row>
    <row r="95" spans="1:25" ht="30.6" customHeight="1">
      <c r="A95" s="84">
        <f>'S1 Maquette'!B101</f>
        <v>0</v>
      </c>
      <c r="B95" s="84">
        <f>'S1 Maquette'!C101</f>
        <v>0</v>
      </c>
      <c r="C95" s="24" t="s">
        <v>327</v>
      </c>
      <c r="D95" s="26"/>
      <c r="E95" s="26"/>
      <c r="F95" s="26"/>
      <c r="G95" s="26"/>
      <c r="H95" s="26"/>
      <c r="I95" s="26"/>
      <c r="J95" s="26"/>
      <c r="K95" s="26"/>
      <c r="L95" s="26"/>
      <c r="M95" s="26"/>
      <c r="N95" s="26"/>
      <c r="O95" s="26"/>
      <c r="P95" s="26"/>
      <c r="Q95" s="26"/>
      <c r="R95" s="26"/>
      <c r="S95" s="26"/>
      <c r="T95" s="26"/>
      <c r="U95" s="26"/>
      <c r="V95" s="81"/>
      <c r="W95" s="46"/>
      <c r="X95" s="47"/>
      <c r="Y95" s="47"/>
    </row>
    <row r="96" spans="1:25" ht="30.6" customHeight="1">
      <c r="A96" s="84">
        <f>'S1 Maquette'!B102</f>
        <v>0</v>
      </c>
      <c r="B96" s="84">
        <f>'S1 Maquette'!C102</f>
        <v>0</v>
      </c>
      <c r="C96" s="24" t="s">
        <v>327</v>
      </c>
      <c r="D96" s="26"/>
      <c r="E96" s="26"/>
      <c r="F96" s="26"/>
      <c r="G96" s="26"/>
      <c r="H96" s="26"/>
      <c r="I96" s="26"/>
      <c r="J96" s="26"/>
      <c r="K96" s="26"/>
      <c r="L96" s="26"/>
      <c r="M96" s="26"/>
      <c r="N96" s="26"/>
      <c r="O96" s="26"/>
      <c r="P96" s="26"/>
      <c r="Q96" s="26"/>
      <c r="R96" s="26"/>
      <c r="S96" s="26"/>
      <c r="T96" s="26"/>
      <c r="U96" s="26"/>
      <c r="V96" s="81"/>
      <c r="W96" s="46"/>
      <c r="X96" s="47"/>
      <c r="Y96" s="47"/>
    </row>
    <row r="97" spans="1:25" ht="30.6" customHeight="1">
      <c r="A97" s="84">
        <f>'S1 Maquette'!B103</f>
        <v>0</v>
      </c>
      <c r="B97" s="84">
        <f>'S1 Maquette'!C103</f>
        <v>0</v>
      </c>
      <c r="C97" s="24" t="s">
        <v>327</v>
      </c>
      <c r="D97" s="26"/>
      <c r="E97" s="26"/>
      <c r="F97" s="26"/>
      <c r="G97" s="26"/>
      <c r="H97" s="26"/>
      <c r="I97" s="26"/>
      <c r="J97" s="26"/>
      <c r="K97" s="26"/>
      <c r="L97" s="26"/>
      <c r="M97" s="26"/>
      <c r="N97" s="26"/>
      <c r="O97" s="26"/>
      <c r="P97" s="26"/>
      <c r="Q97" s="26"/>
      <c r="R97" s="26"/>
      <c r="S97" s="26"/>
      <c r="T97" s="26"/>
      <c r="U97" s="26"/>
      <c r="V97" s="81"/>
      <c r="W97" s="46"/>
      <c r="X97" s="47"/>
      <c r="Y97" s="47"/>
    </row>
    <row r="98" spans="1:25" ht="30.6" customHeight="1">
      <c r="A98" s="84">
        <f>'S1 Maquette'!B104</f>
        <v>0</v>
      </c>
      <c r="B98" s="84">
        <f>'S1 Maquette'!C104</f>
        <v>0</v>
      </c>
      <c r="C98" s="24" t="s">
        <v>327</v>
      </c>
      <c r="D98" s="26"/>
      <c r="E98" s="26"/>
      <c r="F98" s="26"/>
      <c r="G98" s="26"/>
      <c r="H98" s="26"/>
      <c r="I98" s="26"/>
      <c r="J98" s="26"/>
      <c r="K98" s="26"/>
      <c r="L98" s="26"/>
      <c r="M98" s="26"/>
      <c r="N98" s="26"/>
      <c r="O98" s="26"/>
      <c r="P98" s="26"/>
      <c r="Q98" s="26"/>
      <c r="R98" s="26"/>
      <c r="S98" s="26"/>
      <c r="T98" s="26"/>
      <c r="U98" s="26"/>
      <c r="V98" s="81"/>
      <c r="W98" s="46"/>
      <c r="X98" s="47"/>
      <c r="Y98" s="47"/>
    </row>
    <row r="99" spans="1:25" ht="30.6" customHeight="1">
      <c r="A99" s="84">
        <f>'S1 Maquette'!B105</f>
        <v>0</v>
      </c>
      <c r="B99" s="84">
        <f>'S1 Maquette'!C105</f>
        <v>0</v>
      </c>
      <c r="C99" s="24" t="s">
        <v>327</v>
      </c>
      <c r="D99" s="26"/>
      <c r="E99" s="26"/>
      <c r="F99" s="26"/>
      <c r="G99" s="26"/>
      <c r="H99" s="26"/>
      <c r="I99" s="26"/>
      <c r="J99" s="26"/>
      <c r="K99" s="26"/>
      <c r="L99" s="26"/>
      <c r="M99" s="26"/>
      <c r="N99" s="26"/>
      <c r="O99" s="26"/>
      <c r="P99" s="26"/>
      <c r="Q99" s="26"/>
      <c r="R99" s="26"/>
      <c r="S99" s="26"/>
      <c r="T99" s="26"/>
      <c r="U99" s="26"/>
      <c r="V99" s="81"/>
      <c r="W99" s="46"/>
      <c r="X99" s="47"/>
      <c r="Y99" s="47"/>
    </row>
    <row r="100" spans="1:25" ht="30.6" customHeight="1">
      <c r="A100" s="84">
        <f>'S1 Maquette'!B106</f>
        <v>0</v>
      </c>
      <c r="B100" s="84">
        <f>'S1 Maquette'!C106</f>
        <v>0</v>
      </c>
      <c r="C100" s="24" t="s">
        <v>327</v>
      </c>
      <c r="D100" s="26"/>
      <c r="E100" s="26"/>
      <c r="F100" s="26"/>
      <c r="G100" s="26"/>
      <c r="H100" s="26"/>
      <c r="I100" s="26"/>
      <c r="J100" s="26"/>
      <c r="K100" s="26"/>
      <c r="L100" s="26"/>
      <c r="M100" s="26"/>
      <c r="N100" s="26"/>
      <c r="O100" s="26"/>
      <c r="P100" s="26"/>
      <c r="Q100" s="26"/>
      <c r="R100" s="26"/>
      <c r="S100" s="26"/>
      <c r="T100" s="26"/>
      <c r="U100" s="26"/>
      <c r="V100" s="81"/>
      <c r="W100" s="46"/>
      <c r="X100" s="47"/>
      <c r="Y100" s="47"/>
    </row>
    <row r="101" spans="1:25" ht="30.6" customHeight="1">
      <c r="A101" s="84">
        <f>'S1 Maquette'!B107</f>
        <v>0</v>
      </c>
      <c r="B101" s="84">
        <f>'S1 Maquette'!C107</f>
        <v>0</v>
      </c>
      <c r="C101" s="24" t="s">
        <v>327</v>
      </c>
      <c r="D101" s="26"/>
      <c r="E101" s="26"/>
      <c r="F101" s="26"/>
      <c r="G101" s="26"/>
      <c r="H101" s="26"/>
      <c r="I101" s="26"/>
      <c r="J101" s="26"/>
      <c r="K101" s="26"/>
      <c r="L101" s="26"/>
      <c r="M101" s="26"/>
      <c r="N101" s="26"/>
      <c r="O101" s="26"/>
      <c r="P101" s="26"/>
      <c r="Q101" s="26"/>
      <c r="R101" s="26"/>
      <c r="S101" s="26"/>
      <c r="T101" s="26"/>
      <c r="U101" s="26"/>
      <c r="V101" s="81"/>
      <c r="W101" s="46"/>
      <c r="X101" s="47"/>
      <c r="Y101" s="47"/>
    </row>
    <row r="102" spans="1:25" ht="30.6" customHeight="1">
      <c r="A102" s="84">
        <f>'S1 Maquette'!B108</f>
        <v>0</v>
      </c>
      <c r="B102" s="84">
        <f>'S1 Maquette'!C108</f>
        <v>0</v>
      </c>
      <c r="C102" s="24" t="s">
        <v>327</v>
      </c>
      <c r="D102" s="26"/>
      <c r="E102" s="26"/>
      <c r="F102" s="26"/>
      <c r="G102" s="26"/>
      <c r="H102" s="26"/>
      <c r="I102" s="26"/>
      <c r="J102" s="26"/>
      <c r="K102" s="26"/>
      <c r="L102" s="26"/>
      <c r="M102" s="26"/>
      <c r="N102" s="26"/>
      <c r="O102" s="26"/>
      <c r="P102" s="26"/>
      <c r="Q102" s="26"/>
      <c r="R102" s="26"/>
      <c r="S102" s="26"/>
      <c r="T102" s="26"/>
      <c r="U102" s="26"/>
      <c r="V102" s="81"/>
      <c r="W102" s="46"/>
      <c r="X102" s="47"/>
      <c r="Y102" s="47"/>
    </row>
    <row r="103" spans="1:25" ht="30.6" customHeight="1">
      <c r="A103" s="84">
        <f>'S1 Maquette'!B109</f>
        <v>0</v>
      </c>
      <c r="B103" s="84">
        <f>'S1 Maquette'!C109</f>
        <v>0</v>
      </c>
      <c r="C103" s="24" t="s">
        <v>327</v>
      </c>
      <c r="D103" s="26"/>
      <c r="E103" s="26"/>
      <c r="F103" s="26"/>
      <c r="G103" s="26"/>
      <c r="H103" s="26"/>
      <c r="I103" s="26"/>
      <c r="J103" s="26"/>
      <c r="K103" s="26"/>
      <c r="L103" s="26"/>
      <c r="M103" s="26"/>
      <c r="N103" s="26"/>
      <c r="O103" s="26"/>
      <c r="P103" s="26"/>
      <c r="Q103" s="26"/>
      <c r="R103" s="26"/>
      <c r="S103" s="26"/>
      <c r="T103" s="26"/>
      <c r="U103" s="26"/>
      <c r="V103" s="81"/>
      <c r="W103" s="46"/>
      <c r="X103" s="47"/>
      <c r="Y103" s="47"/>
    </row>
    <row r="104" spans="1:25" ht="30.6" customHeight="1">
      <c r="A104" s="84">
        <f>'S1 Maquette'!B110</f>
        <v>0</v>
      </c>
      <c r="B104" s="84">
        <f>'S1 Maquette'!C110</f>
        <v>0</v>
      </c>
      <c r="C104" s="24" t="s">
        <v>327</v>
      </c>
      <c r="D104" s="26"/>
      <c r="E104" s="26"/>
      <c r="F104" s="26"/>
      <c r="G104" s="26"/>
      <c r="H104" s="26"/>
      <c r="I104" s="26"/>
      <c r="J104" s="26"/>
      <c r="K104" s="26"/>
      <c r="L104" s="26"/>
      <c r="M104" s="26"/>
      <c r="N104" s="26"/>
      <c r="O104" s="26"/>
      <c r="P104" s="26"/>
      <c r="Q104" s="26"/>
      <c r="R104" s="26"/>
      <c r="S104" s="26"/>
      <c r="T104" s="26"/>
      <c r="U104" s="26"/>
      <c r="V104" s="81"/>
      <c r="W104" s="46"/>
      <c r="X104" s="47"/>
      <c r="Y104" s="47"/>
    </row>
    <row r="105" spans="1:25" ht="30.6" customHeight="1">
      <c r="A105" s="84">
        <f>'S1 Maquette'!B111</f>
        <v>0</v>
      </c>
      <c r="B105" s="84">
        <f>'S1 Maquette'!C111</f>
        <v>0</v>
      </c>
      <c r="C105" s="24" t="s">
        <v>327</v>
      </c>
      <c r="D105" s="26"/>
      <c r="E105" s="26"/>
      <c r="F105" s="26"/>
      <c r="G105" s="26"/>
      <c r="H105" s="26"/>
      <c r="I105" s="26"/>
      <c r="J105" s="26"/>
      <c r="K105" s="26"/>
      <c r="L105" s="26"/>
      <c r="M105" s="26"/>
      <c r="N105" s="26"/>
      <c r="O105" s="26"/>
      <c r="P105" s="26"/>
      <c r="Q105" s="26"/>
      <c r="R105" s="26"/>
      <c r="S105" s="26"/>
      <c r="T105" s="26"/>
      <c r="U105" s="26"/>
      <c r="V105" s="81"/>
      <c r="W105" s="46"/>
      <c r="X105" s="47"/>
      <c r="Y105" s="47"/>
    </row>
    <row r="106" spans="1:25" ht="30.6" customHeight="1">
      <c r="A106" s="84">
        <f>'S1 Maquette'!B112</f>
        <v>0</v>
      </c>
      <c r="B106" s="84">
        <f>'S1 Maquette'!C112</f>
        <v>0</v>
      </c>
      <c r="C106" s="24" t="s">
        <v>327</v>
      </c>
      <c r="D106" s="26"/>
      <c r="E106" s="26"/>
      <c r="F106" s="26"/>
      <c r="G106" s="26"/>
      <c r="H106" s="26"/>
      <c r="I106" s="26"/>
      <c r="J106" s="26"/>
      <c r="K106" s="26"/>
      <c r="L106" s="26"/>
      <c r="M106" s="26"/>
      <c r="N106" s="26"/>
      <c r="O106" s="26"/>
      <c r="P106" s="26"/>
      <c r="Q106" s="26"/>
      <c r="R106" s="26"/>
      <c r="S106" s="26"/>
      <c r="T106" s="26"/>
      <c r="U106" s="26"/>
      <c r="V106" s="81"/>
      <c r="W106" s="46"/>
      <c r="X106" s="47"/>
      <c r="Y106" s="47"/>
    </row>
    <row r="107" spans="1:25" ht="30.6" customHeight="1">
      <c r="A107" s="84">
        <f>'S1 Maquette'!B113</f>
        <v>0</v>
      </c>
      <c r="B107" s="84">
        <f>'S1 Maquette'!C113</f>
        <v>0</v>
      </c>
      <c r="C107" s="24" t="s">
        <v>327</v>
      </c>
      <c r="D107" s="26"/>
      <c r="E107" s="26"/>
      <c r="F107" s="26"/>
      <c r="G107" s="26"/>
      <c r="H107" s="26"/>
      <c r="I107" s="26"/>
      <c r="J107" s="26"/>
      <c r="K107" s="26"/>
      <c r="L107" s="26"/>
      <c r="M107" s="26"/>
      <c r="N107" s="26"/>
      <c r="O107" s="26"/>
      <c r="P107" s="26"/>
      <c r="Q107" s="26"/>
      <c r="R107" s="26"/>
      <c r="S107" s="26"/>
      <c r="T107" s="26"/>
      <c r="U107" s="26"/>
      <c r="V107" s="81"/>
      <c r="W107" s="46"/>
      <c r="X107" s="47"/>
      <c r="Y107" s="47"/>
    </row>
    <row r="108" spans="1:25" ht="30.6" customHeight="1">
      <c r="A108" s="84">
        <f>'S1 Maquette'!B114</f>
        <v>0</v>
      </c>
      <c r="B108" s="84">
        <f>'S1 Maquette'!C114</f>
        <v>0</v>
      </c>
      <c r="C108" s="24" t="s">
        <v>327</v>
      </c>
      <c r="D108" s="26"/>
      <c r="E108" s="26"/>
      <c r="F108" s="26"/>
      <c r="G108" s="26"/>
      <c r="H108" s="26"/>
      <c r="I108" s="26"/>
      <c r="J108" s="26"/>
      <c r="K108" s="26"/>
      <c r="L108" s="26"/>
      <c r="M108" s="26"/>
      <c r="N108" s="26"/>
      <c r="O108" s="26"/>
      <c r="P108" s="26"/>
      <c r="Q108" s="26"/>
      <c r="R108" s="26"/>
      <c r="S108" s="26"/>
      <c r="T108" s="26"/>
      <c r="U108" s="26"/>
      <c r="V108" s="81"/>
      <c r="W108" s="46"/>
      <c r="X108" s="47"/>
      <c r="Y108" s="47"/>
    </row>
    <row r="109" spans="1:25" ht="30.6" customHeight="1">
      <c r="A109" s="84">
        <f>'S1 Maquette'!B115</f>
        <v>0</v>
      </c>
      <c r="B109" s="84">
        <f>'S1 Maquette'!C115</f>
        <v>0</v>
      </c>
      <c r="C109" s="24" t="s">
        <v>327</v>
      </c>
      <c r="D109" s="26"/>
      <c r="E109" s="26"/>
      <c r="F109" s="26"/>
      <c r="G109" s="26"/>
      <c r="H109" s="26"/>
      <c r="I109" s="26"/>
      <c r="J109" s="26"/>
      <c r="K109" s="26"/>
      <c r="L109" s="26"/>
      <c r="M109" s="26"/>
      <c r="N109" s="26"/>
      <c r="O109" s="26"/>
      <c r="P109" s="26"/>
      <c r="Q109" s="26"/>
      <c r="R109" s="26"/>
      <c r="S109" s="26"/>
      <c r="T109" s="26"/>
      <c r="U109" s="26"/>
      <c r="V109" s="81"/>
      <c r="W109" s="46"/>
      <c r="X109" s="47"/>
      <c r="Y109" s="47"/>
    </row>
    <row r="110" spans="1:25" ht="30.6" customHeight="1">
      <c r="A110" s="84">
        <f>'S1 Maquette'!B116</f>
        <v>0</v>
      </c>
      <c r="B110" s="84">
        <f>'S1 Maquette'!C116</f>
        <v>0</v>
      </c>
      <c r="C110" s="24" t="s">
        <v>327</v>
      </c>
      <c r="D110" s="26"/>
      <c r="E110" s="26"/>
      <c r="F110" s="26"/>
      <c r="G110" s="26"/>
      <c r="H110" s="26"/>
      <c r="I110" s="26"/>
      <c r="J110" s="26"/>
      <c r="K110" s="26"/>
      <c r="L110" s="26"/>
      <c r="M110" s="26"/>
      <c r="N110" s="26"/>
      <c r="O110" s="26"/>
      <c r="P110" s="26"/>
      <c r="Q110" s="26"/>
      <c r="R110" s="26"/>
      <c r="S110" s="26"/>
      <c r="T110" s="26"/>
      <c r="U110" s="26"/>
      <c r="V110" s="81"/>
      <c r="W110" s="46"/>
      <c r="X110" s="47"/>
      <c r="Y110" s="47"/>
    </row>
    <row r="111" spans="1:25" ht="30.6" customHeight="1">
      <c r="A111" s="84">
        <f>'S1 Maquette'!B117</f>
        <v>0</v>
      </c>
      <c r="B111" s="84">
        <f>'S1 Maquette'!C117</f>
        <v>0</v>
      </c>
      <c r="C111" s="24" t="s">
        <v>327</v>
      </c>
      <c r="D111" s="26"/>
      <c r="E111" s="26"/>
      <c r="F111" s="26"/>
      <c r="G111" s="26"/>
      <c r="H111" s="26"/>
      <c r="I111" s="26"/>
      <c r="J111" s="26"/>
      <c r="K111" s="26"/>
      <c r="L111" s="26"/>
      <c r="M111" s="26"/>
      <c r="N111" s="26"/>
      <c r="O111" s="26"/>
      <c r="P111" s="26"/>
      <c r="Q111" s="26"/>
      <c r="R111" s="26"/>
      <c r="S111" s="26"/>
      <c r="T111" s="26"/>
      <c r="U111" s="26"/>
      <c r="V111" s="81"/>
      <c r="W111" s="46"/>
      <c r="X111" s="47"/>
      <c r="Y111" s="47"/>
    </row>
    <row r="112" spans="1:25" ht="30.6" customHeight="1">
      <c r="A112" s="84">
        <f>'S1 Maquette'!B118</f>
        <v>0</v>
      </c>
      <c r="B112" s="84">
        <f>'S1 Maquette'!C118</f>
        <v>0</v>
      </c>
      <c r="C112" s="24" t="s">
        <v>327</v>
      </c>
      <c r="D112" s="26"/>
      <c r="E112" s="26"/>
      <c r="F112" s="26"/>
      <c r="G112" s="26"/>
      <c r="H112" s="26"/>
      <c r="I112" s="26"/>
      <c r="J112" s="26"/>
      <c r="K112" s="26"/>
      <c r="L112" s="26"/>
      <c r="M112" s="26"/>
      <c r="N112" s="26"/>
      <c r="O112" s="26"/>
      <c r="P112" s="26"/>
      <c r="Q112" s="26"/>
      <c r="R112" s="26"/>
      <c r="S112" s="26"/>
      <c r="T112" s="26"/>
      <c r="U112" s="26"/>
      <c r="V112" s="81"/>
      <c r="W112" s="46"/>
      <c r="X112" s="47"/>
      <c r="Y112" s="47"/>
    </row>
    <row r="113" spans="1:25" ht="30.6" customHeight="1">
      <c r="A113" s="84">
        <f>'S1 Maquette'!B119</f>
        <v>0</v>
      </c>
      <c r="B113" s="84">
        <f>'S1 Maquette'!C119</f>
        <v>0</v>
      </c>
      <c r="C113" s="24" t="s">
        <v>327</v>
      </c>
      <c r="D113" s="26"/>
      <c r="E113" s="26"/>
      <c r="F113" s="26"/>
      <c r="G113" s="26"/>
      <c r="H113" s="26"/>
      <c r="I113" s="26"/>
      <c r="J113" s="26"/>
      <c r="K113" s="26"/>
      <c r="L113" s="26"/>
      <c r="M113" s="26"/>
      <c r="N113" s="26"/>
      <c r="O113" s="26"/>
      <c r="P113" s="26"/>
      <c r="Q113" s="26"/>
      <c r="R113" s="26"/>
      <c r="S113" s="26"/>
      <c r="T113" s="26"/>
      <c r="U113" s="26"/>
      <c r="V113" s="81"/>
      <c r="W113" s="46"/>
      <c r="X113" s="47"/>
      <c r="Y113" s="47"/>
    </row>
    <row r="114" spans="1:25" ht="30.6" customHeight="1">
      <c r="A114" s="84">
        <f>'S1 Maquette'!B120</f>
        <v>0</v>
      </c>
      <c r="B114" s="84">
        <f>'S1 Maquette'!C120</f>
        <v>0</v>
      </c>
      <c r="C114" s="24" t="s">
        <v>327</v>
      </c>
      <c r="D114" s="26"/>
      <c r="E114" s="26"/>
      <c r="F114" s="26"/>
      <c r="G114" s="26"/>
      <c r="H114" s="26"/>
      <c r="I114" s="26"/>
      <c r="J114" s="26"/>
      <c r="K114" s="26"/>
      <c r="L114" s="26"/>
      <c r="M114" s="26"/>
      <c r="N114" s="26"/>
      <c r="O114" s="26"/>
      <c r="P114" s="26"/>
      <c r="Q114" s="26"/>
      <c r="R114" s="26"/>
      <c r="S114" s="26"/>
      <c r="T114" s="26"/>
      <c r="U114" s="26"/>
      <c r="V114" s="81"/>
      <c r="W114" s="46"/>
      <c r="X114" s="47"/>
      <c r="Y114" s="47"/>
    </row>
    <row r="115" spans="1:25" ht="30.6" customHeight="1">
      <c r="A115" s="84">
        <f>'S1 Maquette'!B121</f>
        <v>0</v>
      </c>
      <c r="B115" s="84">
        <f>'S1 Maquette'!C121</f>
        <v>0</v>
      </c>
      <c r="C115" s="24" t="s">
        <v>327</v>
      </c>
      <c r="D115" s="26"/>
      <c r="E115" s="26"/>
      <c r="F115" s="26"/>
      <c r="G115" s="26"/>
      <c r="H115" s="26"/>
      <c r="I115" s="26"/>
      <c r="J115" s="26"/>
      <c r="K115" s="26"/>
      <c r="L115" s="26"/>
      <c r="M115" s="26"/>
      <c r="N115" s="26"/>
      <c r="O115" s="26"/>
      <c r="P115" s="26"/>
      <c r="Q115" s="26"/>
      <c r="R115" s="26"/>
      <c r="S115" s="26"/>
      <c r="T115" s="26"/>
      <c r="U115" s="26"/>
      <c r="V115" s="81"/>
      <c r="W115" s="46"/>
      <c r="X115" s="47"/>
      <c r="Y115" s="47"/>
    </row>
    <row r="116" spans="1:25" ht="30.6" customHeight="1">
      <c r="A116" s="84">
        <f>'S1 Maquette'!B122</f>
        <v>0</v>
      </c>
      <c r="B116" s="84">
        <f>'S1 Maquette'!C122</f>
        <v>0</v>
      </c>
      <c r="C116" s="24" t="s">
        <v>327</v>
      </c>
      <c r="D116" s="26"/>
      <c r="E116" s="26"/>
      <c r="F116" s="26"/>
      <c r="G116" s="26"/>
      <c r="H116" s="26"/>
      <c r="I116" s="26"/>
      <c r="J116" s="26"/>
      <c r="K116" s="26"/>
      <c r="L116" s="26"/>
      <c r="M116" s="26"/>
      <c r="N116" s="26"/>
      <c r="O116" s="26"/>
      <c r="P116" s="26"/>
      <c r="Q116" s="26"/>
      <c r="R116" s="26"/>
      <c r="S116" s="26"/>
      <c r="T116" s="26"/>
      <c r="U116" s="26"/>
      <c r="V116" s="81"/>
      <c r="W116" s="46"/>
      <c r="X116" s="47"/>
      <c r="Y116" s="47"/>
    </row>
    <row r="117" spans="1:25" ht="30.6" customHeight="1">
      <c r="A117" s="84">
        <f>'S1 Maquette'!B123</f>
        <v>0</v>
      </c>
      <c r="B117" s="84">
        <f>'S1 Maquette'!C123</f>
        <v>0</v>
      </c>
      <c r="C117" s="24" t="s">
        <v>327</v>
      </c>
      <c r="D117" s="26"/>
      <c r="E117" s="26"/>
      <c r="F117" s="26"/>
      <c r="G117" s="26"/>
      <c r="H117" s="26"/>
      <c r="I117" s="26"/>
      <c r="J117" s="26"/>
      <c r="K117" s="26"/>
      <c r="L117" s="26"/>
      <c r="M117" s="26"/>
      <c r="N117" s="26"/>
      <c r="O117" s="26"/>
      <c r="P117" s="26"/>
      <c r="Q117" s="26"/>
      <c r="R117" s="26"/>
      <c r="S117" s="26"/>
      <c r="T117" s="26"/>
      <c r="U117" s="26"/>
      <c r="V117" s="81"/>
      <c r="W117" s="46"/>
      <c r="X117" s="47"/>
      <c r="Y117" s="47"/>
    </row>
    <row r="118" spans="1:25" ht="30.6" customHeight="1">
      <c r="A118" s="84">
        <f>'S1 Maquette'!B124</f>
        <v>0</v>
      </c>
      <c r="B118" s="84">
        <f>'S1 Maquette'!C124</f>
        <v>0</v>
      </c>
      <c r="C118" s="24" t="s">
        <v>327</v>
      </c>
      <c r="D118" s="26"/>
      <c r="E118" s="26"/>
      <c r="F118" s="26"/>
      <c r="G118" s="26"/>
      <c r="H118" s="26"/>
      <c r="I118" s="26"/>
      <c r="J118" s="26"/>
      <c r="K118" s="26"/>
      <c r="L118" s="26"/>
      <c r="M118" s="26"/>
      <c r="N118" s="26"/>
      <c r="O118" s="26"/>
      <c r="P118" s="26"/>
      <c r="Q118" s="26"/>
      <c r="R118" s="26"/>
      <c r="S118" s="26"/>
      <c r="T118" s="26"/>
      <c r="U118" s="26"/>
      <c r="V118" s="81"/>
      <c r="W118" s="46"/>
      <c r="X118" s="47"/>
      <c r="Y118" s="47"/>
    </row>
    <row r="119" spans="1:25" ht="30.6" customHeight="1">
      <c r="A119" s="84">
        <f>'S1 Maquette'!B125</f>
        <v>0</v>
      </c>
      <c r="B119" s="84">
        <f>'S1 Maquette'!C125</f>
        <v>0</v>
      </c>
      <c r="C119" s="24" t="s">
        <v>327</v>
      </c>
      <c r="D119" s="26"/>
      <c r="E119" s="26"/>
      <c r="F119" s="26"/>
      <c r="G119" s="26"/>
      <c r="H119" s="26"/>
      <c r="I119" s="26"/>
      <c r="J119" s="26"/>
      <c r="K119" s="26"/>
      <c r="L119" s="26"/>
      <c r="M119" s="26"/>
      <c r="N119" s="26"/>
      <c r="O119" s="26"/>
      <c r="P119" s="26"/>
      <c r="Q119" s="26"/>
      <c r="R119" s="26"/>
      <c r="S119" s="26"/>
      <c r="T119" s="26"/>
      <c r="U119" s="26"/>
      <c r="V119" s="81"/>
      <c r="W119" s="46"/>
      <c r="X119" s="47"/>
      <c r="Y119" s="47"/>
    </row>
    <row r="120" spans="1:25" ht="30.6" customHeight="1">
      <c r="A120" s="84">
        <f>'S1 Maquette'!B126</f>
        <v>0</v>
      </c>
      <c r="B120" s="84">
        <f>'S1 Maquette'!C126</f>
        <v>0</v>
      </c>
      <c r="C120" s="24" t="s">
        <v>327</v>
      </c>
      <c r="D120" s="26"/>
      <c r="E120" s="26"/>
      <c r="F120" s="26"/>
      <c r="G120" s="26"/>
      <c r="H120" s="26"/>
      <c r="I120" s="26"/>
      <c r="J120" s="26"/>
      <c r="K120" s="26"/>
      <c r="L120" s="26"/>
      <c r="M120" s="26"/>
      <c r="N120" s="26"/>
      <c r="O120" s="26"/>
      <c r="P120" s="26"/>
      <c r="Q120" s="26"/>
      <c r="R120" s="26"/>
      <c r="S120" s="26"/>
      <c r="T120" s="26"/>
      <c r="U120" s="26"/>
      <c r="V120" s="81"/>
      <c r="W120" s="46"/>
      <c r="X120" s="47"/>
      <c r="Y120" s="47"/>
    </row>
    <row r="121" spans="1:25" ht="30.6" customHeight="1">
      <c r="A121" s="84">
        <f>'S1 Maquette'!B127</f>
        <v>0</v>
      </c>
      <c r="B121" s="84">
        <f>'S1 Maquette'!C127</f>
        <v>0</v>
      </c>
      <c r="C121" s="24" t="s">
        <v>327</v>
      </c>
      <c r="D121" s="26"/>
      <c r="E121" s="26"/>
      <c r="F121" s="26"/>
      <c r="G121" s="26"/>
      <c r="H121" s="26"/>
      <c r="I121" s="26"/>
      <c r="J121" s="26"/>
      <c r="K121" s="26"/>
      <c r="L121" s="26"/>
      <c r="M121" s="26"/>
      <c r="N121" s="26"/>
      <c r="O121" s="26"/>
      <c r="P121" s="26"/>
      <c r="Q121" s="26"/>
      <c r="R121" s="26"/>
      <c r="S121" s="26"/>
      <c r="T121" s="26"/>
      <c r="U121" s="26"/>
      <c r="V121" s="81"/>
      <c r="W121" s="46"/>
      <c r="X121" s="47"/>
      <c r="Y121" s="47"/>
    </row>
    <row r="122" spans="1:25" ht="30.6" customHeight="1">
      <c r="A122" s="84">
        <f>'S1 Maquette'!B128</f>
        <v>0</v>
      </c>
      <c r="B122" s="84">
        <f>'S1 Maquette'!C128</f>
        <v>0</v>
      </c>
      <c r="C122" s="24" t="s">
        <v>327</v>
      </c>
      <c r="D122" s="26"/>
      <c r="E122" s="26"/>
      <c r="F122" s="26"/>
      <c r="G122" s="26"/>
      <c r="H122" s="26"/>
      <c r="I122" s="26"/>
      <c r="J122" s="26"/>
      <c r="K122" s="26"/>
      <c r="L122" s="26"/>
      <c r="M122" s="26"/>
      <c r="N122" s="26"/>
      <c r="O122" s="26"/>
      <c r="P122" s="26"/>
      <c r="Q122" s="26"/>
      <c r="R122" s="26"/>
      <c r="S122" s="26"/>
      <c r="T122" s="26"/>
      <c r="U122" s="26"/>
      <c r="V122" s="81"/>
      <c r="W122" s="46"/>
      <c r="X122" s="47"/>
      <c r="Y122" s="47"/>
    </row>
    <row r="123" spans="1:25" ht="30.6" customHeight="1">
      <c r="A123" s="84">
        <f>'S1 Maquette'!B129</f>
        <v>0</v>
      </c>
      <c r="B123" s="84">
        <f>'S1 Maquette'!C129</f>
        <v>0</v>
      </c>
      <c r="C123" s="24" t="s">
        <v>327</v>
      </c>
      <c r="D123" s="26"/>
      <c r="E123" s="26"/>
      <c r="F123" s="26"/>
      <c r="G123" s="26"/>
      <c r="H123" s="26"/>
      <c r="I123" s="26"/>
      <c r="J123" s="26"/>
      <c r="K123" s="26"/>
      <c r="L123" s="26"/>
      <c r="M123" s="26"/>
      <c r="N123" s="26"/>
      <c r="O123" s="26"/>
      <c r="P123" s="26"/>
      <c r="Q123" s="26"/>
      <c r="R123" s="26"/>
      <c r="S123" s="26"/>
      <c r="T123" s="26"/>
      <c r="U123" s="26"/>
      <c r="V123" s="81"/>
      <c r="W123" s="46"/>
      <c r="X123" s="47"/>
      <c r="Y123" s="47"/>
    </row>
    <row r="124" spans="1:25" ht="30.6" customHeight="1">
      <c r="A124" s="84">
        <f>'S1 Maquette'!B130</f>
        <v>0</v>
      </c>
      <c r="B124" s="84">
        <f>'S1 Maquette'!C130</f>
        <v>0</v>
      </c>
      <c r="C124" s="24" t="s">
        <v>327</v>
      </c>
      <c r="D124" s="26"/>
      <c r="E124" s="26"/>
      <c r="F124" s="26"/>
      <c r="G124" s="26"/>
      <c r="H124" s="26"/>
      <c r="I124" s="26"/>
      <c r="J124" s="26"/>
      <c r="K124" s="26"/>
      <c r="L124" s="26"/>
      <c r="M124" s="26"/>
      <c r="N124" s="26"/>
      <c r="O124" s="26"/>
      <c r="P124" s="26"/>
      <c r="Q124" s="26"/>
      <c r="R124" s="26"/>
      <c r="S124" s="26"/>
      <c r="T124" s="26"/>
      <c r="U124" s="26"/>
      <c r="V124" s="81"/>
      <c r="W124" s="46"/>
      <c r="X124" s="47"/>
      <c r="Y124" s="47"/>
    </row>
    <row r="125" spans="1:25" ht="30.6" customHeight="1">
      <c r="A125" s="84">
        <f>'S1 Maquette'!B131</f>
        <v>0</v>
      </c>
      <c r="B125" s="84">
        <f>'S1 Maquette'!C131</f>
        <v>0</v>
      </c>
      <c r="C125" s="24" t="s">
        <v>327</v>
      </c>
      <c r="D125" s="26"/>
      <c r="E125" s="26"/>
      <c r="F125" s="26"/>
      <c r="G125" s="26"/>
      <c r="H125" s="26"/>
      <c r="I125" s="26"/>
      <c r="J125" s="26"/>
      <c r="K125" s="26"/>
      <c r="L125" s="26"/>
      <c r="M125" s="26"/>
      <c r="N125" s="26"/>
      <c r="O125" s="26"/>
      <c r="P125" s="26"/>
      <c r="Q125" s="26"/>
      <c r="R125" s="26"/>
      <c r="S125" s="26"/>
      <c r="T125" s="26"/>
      <c r="U125" s="26"/>
      <c r="V125" s="81"/>
      <c r="W125" s="46"/>
      <c r="X125" s="47"/>
      <c r="Y125" s="47"/>
    </row>
    <row r="126" spans="1:25" ht="30.6" customHeight="1">
      <c r="A126" s="84">
        <f>'S1 Maquette'!B132</f>
        <v>0</v>
      </c>
      <c r="B126" s="84">
        <f>'S1 Maquette'!C132</f>
        <v>0</v>
      </c>
      <c r="C126" s="24" t="s">
        <v>327</v>
      </c>
      <c r="D126" s="26"/>
      <c r="E126" s="26"/>
      <c r="F126" s="26"/>
      <c r="G126" s="26"/>
      <c r="H126" s="26"/>
      <c r="I126" s="26"/>
      <c r="J126" s="26"/>
      <c r="K126" s="26"/>
      <c r="L126" s="26"/>
      <c r="M126" s="26"/>
      <c r="N126" s="26"/>
      <c r="O126" s="26"/>
      <c r="P126" s="26"/>
      <c r="Q126" s="26"/>
      <c r="R126" s="26"/>
      <c r="S126" s="26"/>
      <c r="T126" s="26"/>
      <c r="U126" s="26"/>
      <c r="V126" s="81"/>
      <c r="W126" s="46"/>
      <c r="X126" s="47"/>
      <c r="Y126" s="47"/>
    </row>
    <row r="127" spans="1:25" ht="30.6" customHeight="1">
      <c r="A127" s="84">
        <f>'S1 Maquette'!B133</f>
        <v>0</v>
      </c>
      <c r="B127" s="84">
        <f>'S1 Maquette'!C133</f>
        <v>0</v>
      </c>
      <c r="C127" s="24" t="s">
        <v>327</v>
      </c>
      <c r="D127" s="26"/>
      <c r="E127" s="26"/>
      <c r="F127" s="26"/>
      <c r="G127" s="26"/>
      <c r="H127" s="26"/>
      <c r="I127" s="26"/>
      <c r="J127" s="26"/>
      <c r="K127" s="26"/>
      <c r="L127" s="26"/>
      <c r="M127" s="26"/>
      <c r="N127" s="26"/>
      <c r="O127" s="26"/>
      <c r="P127" s="26"/>
      <c r="Q127" s="26"/>
      <c r="R127" s="26"/>
      <c r="S127" s="26"/>
      <c r="T127" s="26"/>
      <c r="U127" s="26"/>
      <c r="V127" s="81"/>
      <c r="W127" s="46"/>
      <c r="X127" s="47"/>
      <c r="Y127" s="47"/>
    </row>
    <row r="128" spans="1:25" ht="30.6" customHeight="1">
      <c r="A128" s="84">
        <f>'S1 Maquette'!B134</f>
        <v>0</v>
      </c>
      <c r="B128" s="84">
        <f>'S1 Maquette'!C134</f>
        <v>0</v>
      </c>
      <c r="C128" s="24" t="s">
        <v>327</v>
      </c>
      <c r="D128" s="26"/>
      <c r="E128" s="26"/>
      <c r="F128" s="26"/>
      <c r="G128" s="26"/>
      <c r="H128" s="26"/>
      <c r="I128" s="26"/>
      <c r="J128" s="26"/>
      <c r="K128" s="26"/>
      <c r="L128" s="26"/>
      <c r="M128" s="26"/>
      <c r="N128" s="26"/>
      <c r="O128" s="26"/>
      <c r="P128" s="26"/>
      <c r="Q128" s="26"/>
      <c r="R128" s="26"/>
      <c r="S128" s="26"/>
      <c r="T128" s="26"/>
      <c r="U128" s="26"/>
      <c r="V128" s="81"/>
      <c r="W128" s="46"/>
      <c r="X128" s="47"/>
      <c r="Y128" s="47"/>
    </row>
    <row r="129" spans="1:25" ht="30.6" customHeight="1">
      <c r="A129" s="84">
        <f>'S1 Maquette'!B135</f>
        <v>0</v>
      </c>
      <c r="B129" s="84">
        <f>'S1 Maquette'!C135</f>
        <v>0</v>
      </c>
      <c r="C129" s="24" t="s">
        <v>327</v>
      </c>
      <c r="D129" s="26"/>
      <c r="E129" s="26"/>
      <c r="F129" s="26"/>
      <c r="G129" s="26"/>
      <c r="H129" s="26"/>
      <c r="I129" s="26"/>
      <c r="J129" s="26"/>
      <c r="K129" s="26"/>
      <c r="L129" s="26"/>
      <c r="M129" s="26"/>
      <c r="N129" s="26"/>
      <c r="O129" s="26"/>
      <c r="P129" s="26"/>
      <c r="Q129" s="26"/>
      <c r="R129" s="26"/>
      <c r="S129" s="26"/>
      <c r="T129" s="26"/>
      <c r="U129" s="26"/>
      <c r="V129" s="81"/>
      <c r="W129" s="46"/>
      <c r="X129" s="47"/>
      <c r="Y129" s="47"/>
    </row>
    <row r="130" spans="1:25" ht="30.6" customHeight="1">
      <c r="A130" s="84">
        <f>'S1 Maquette'!B136</f>
        <v>0</v>
      </c>
      <c r="B130" s="84">
        <f>'S1 Maquette'!C136</f>
        <v>0</v>
      </c>
      <c r="C130" s="24" t="s">
        <v>327</v>
      </c>
      <c r="D130" s="26"/>
      <c r="E130" s="26"/>
      <c r="F130" s="26"/>
      <c r="G130" s="26"/>
      <c r="H130" s="26"/>
      <c r="I130" s="26"/>
      <c r="J130" s="26"/>
      <c r="K130" s="26"/>
      <c r="L130" s="26"/>
      <c r="M130" s="26"/>
      <c r="N130" s="26"/>
      <c r="O130" s="26"/>
      <c r="P130" s="26"/>
      <c r="Q130" s="26"/>
      <c r="R130" s="26"/>
      <c r="S130" s="26"/>
      <c r="T130" s="26"/>
      <c r="U130" s="26"/>
      <c r="V130" s="81"/>
      <c r="W130" s="46"/>
      <c r="X130" s="47"/>
      <c r="Y130" s="47"/>
    </row>
    <row r="131" spans="1:25" ht="30.6" customHeight="1">
      <c r="A131" s="84">
        <f>'S1 Maquette'!B137</f>
        <v>0</v>
      </c>
      <c r="B131" s="84">
        <f>'S1 Maquette'!C137</f>
        <v>0</v>
      </c>
      <c r="C131" s="24" t="s">
        <v>327</v>
      </c>
      <c r="D131" s="26"/>
      <c r="E131" s="26"/>
      <c r="F131" s="26"/>
      <c r="G131" s="26"/>
      <c r="H131" s="26"/>
      <c r="I131" s="26"/>
      <c r="J131" s="26"/>
      <c r="K131" s="26"/>
      <c r="L131" s="26"/>
      <c r="M131" s="26"/>
      <c r="N131" s="26"/>
      <c r="O131" s="26"/>
      <c r="P131" s="26"/>
      <c r="Q131" s="26"/>
      <c r="R131" s="26"/>
      <c r="S131" s="26"/>
      <c r="T131" s="26"/>
      <c r="U131" s="26"/>
      <c r="V131" s="81"/>
      <c r="W131" s="46"/>
      <c r="X131" s="47"/>
      <c r="Y131" s="47"/>
    </row>
    <row r="132" spans="1:25" ht="30.6" customHeight="1">
      <c r="A132" s="84">
        <f>'S1 Maquette'!B138</f>
        <v>0</v>
      </c>
      <c r="B132" s="84">
        <f>'S1 Maquette'!C138</f>
        <v>0</v>
      </c>
      <c r="C132" s="24" t="s">
        <v>327</v>
      </c>
      <c r="D132" s="26"/>
      <c r="E132" s="26"/>
      <c r="F132" s="26"/>
      <c r="G132" s="26"/>
      <c r="H132" s="26"/>
      <c r="I132" s="26"/>
      <c r="J132" s="26"/>
      <c r="K132" s="26"/>
      <c r="L132" s="26"/>
      <c r="M132" s="26"/>
      <c r="N132" s="26"/>
      <c r="O132" s="26"/>
      <c r="P132" s="26"/>
      <c r="Q132" s="26"/>
      <c r="R132" s="26"/>
      <c r="S132" s="26"/>
      <c r="T132" s="26"/>
      <c r="U132" s="26"/>
      <c r="V132" s="81"/>
      <c r="W132" s="46"/>
      <c r="X132" s="47"/>
      <c r="Y132" s="47"/>
    </row>
    <row r="133" spans="1:25" ht="30.6" customHeight="1">
      <c r="A133" s="84">
        <f>'S1 Maquette'!B139</f>
        <v>0</v>
      </c>
      <c r="B133" s="84">
        <f>'S1 Maquette'!C139</f>
        <v>0</v>
      </c>
      <c r="C133" s="24" t="s">
        <v>327</v>
      </c>
      <c r="D133" s="26"/>
      <c r="E133" s="26"/>
      <c r="F133" s="26"/>
      <c r="G133" s="26"/>
      <c r="H133" s="26"/>
      <c r="I133" s="26"/>
      <c r="J133" s="26"/>
      <c r="K133" s="26"/>
      <c r="L133" s="26"/>
      <c r="M133" s="26"/>
      <c r="N133" s="26"/>
      <c r="O133" s="26"/>
      <c r="P133" s="26"/>
      <c r="Q133" s="26"/>
      <c r="R133" s="26"/>
      <c r="S133" s="26"/>
      <c r="T133" s="26"/>
      <c r="U133" s="26"/>
      <c r="V133" s="81"/>
      <c r="W133" s="46"/>
      <c r="X133" s="47"/>
      <c r="Y133" s="47"/>
    </row>
    <row r="134" spans="1:25" ht="30.6" customHeight="1">
      <c r="A134" s="84">
        <f>'S1 Maquette'!B140</f>
        <v>0</v>
      </c>
      <c r="B134" s="84">
        <f>'S1 Maquette'!C140</f>
        <v>0</v>
      </c>
      <c r="C134" s="24" t="s">
        <v>327</v>
      </c>
      <c r="D134" s="26"/>
      <c r="E134" s="26"/>
      <c r="F134" s="26"/>
      <c r="G134" s="26"/>
      <c r="H134" s="26"/>
      <c r="I134" s="26"/>
      <c r="J134" s="26"/>
      <c r="K134" s="26"/>
      <c r="L134" s="26"/>
      <c r="M134" s="26"/>
      <c r="N134" s="26"/>
      <c r="O134" s="26"/>
      <c r="P134" s="26"/>
      <c r="Q134" s="26"/>
      <c r="R134" s="26"/>
      <c r="S134" s="26"/>
      <c r="T134" s="26"/>
      <c r="U134" s="26"/>
      <c r="V134" s="81"/>
      <c r="W134" s="46"/>
      <c r="X134" s="47"/>
      <c r="Y134" s="47"/>
    </row>
    <row r="135" spans="1:25" ht="30.6" customHeight="1">
      <c r="A135" s="84">
        <f>'S1 Maquette'!B141</f>
        <v>0</v>
      </c>
      <c r="B135" s="84">
        <f>'S1 Maquette'!C141</f>
        <v>0</v>
      </c>
      <c r="C135" s="24" t="s">
        <v>327</v>
      </c>
      <c r="D135" s="26"/>
      <c r="E135" s="26"/>
      <c r="F135" s="26"/>
      <c r="G135" s="26"/>
      <c r="H135" s="26"/>
      <c r="I135" s="26"/>
      <c r="J135" s="26"/>
      <c r="K135" s="26"/>
      <c r="L135" s="26"/>
      <c r="M135" s="26"/>
      <c r="N135" s="26"/>
      <c r="O135" s="26"/>
      <c r="P135" s="26"/>
      <c r="Q135" s="26"/>
      <c r="R135" s="26"/>
      <c r="S135" s="26"/>
      <c r="T135" s="26"/>
      <c r="U135" s="26"/>
      <c r="V135" s="81"/>
      <c r="W135" s="46"/>
      <c r="X135" s="47"/>
      <c r="Y135" s="47"/>
    </row>
    <row r="136" spans="1:25" ht="30.6" customHeight="1">
      <c r="A136" s="84">
        <f>'S1 Maquette'!B142</f>
        <v>0</v>
      </c>
      <c r="B136" s="84">
        <f>'S1 Maquette'!C142</f>
        <v>0</v>
      </c>
      <c r="C136" s="24" t="s">
        <v>327</v>
      </c>
      <c r="D136" s="26"/>
      <c r="E136" s="26"/>
      <c r="F136" s="26"/>
      <c r="G136" s="26"/>
      <c r="H136" s="26"/>
      <c r="I136" s="26"/>
      <c r="J136" s="26"/>
      <c r="K136" s="26"/>
      <c r="L136" s="26"/>
      <c r="M136" s="26"/>
      <c r="N136" s="26"/>
      <c r="O136" s="26"/>
      <c r="P136" s="26"/>
      <c r="Q136" s="26"/>
      <c r="R136" s="26"/>
      <c r="S136" s="26"/>
      <c r="T136" s="26"/>
      <c r="U136" s="26"/>
      <c r="V136" s="81"/>
      <c r="W136" s="46"/>
      <c r="X136" s="47"/>
      <c r="Y136" s="47"/>
    </row>
    <row r="137" spans="1:25" ht="30.6" customHeight="1">
      <c r="A137" s="84">
        <f>'S1 Maquette'!B143</f>
        <v>0</v>
      </c>
      <c r="B137" s="84">
        <f>'S1 Maquette'!C143</f>
        <v>0</v>
      </c>
      <c r="C137" s="24" t="s">
        <v>327</v>
      </c>
      <c r="D137" s="26"/>
      <c r="E137" s="26"/>
      <c r="F137" s="26"/>
      <c r="G137" s="26"/>
      <c r="H137" s="26"/>
      <c r="I137" s="26"/>
      <c r="J137" s="26"/>
      <c r="K137" s="26"/>
      <c r="L137" s="26"/>
      <c r="M137" s="26"/>
      <c r="N137" s="26"/>
      <c r="O137" s="26"/>
      <c r="P137" s="26"/>
      <c r="Q137" s="26"/>
      <c r="R137" s="26"/>
      <c r="S137" s="26"/>
      <c r="T137" s="26"/>
      <c r="U137" s="26"/>
      <c r="V137" s="81"/>
      <c r="W137" s="46"/>
      <c r="X137" s="47"/>
      <c r="Y137" s="47"/>
    </row>
    <row r="138" spans="1:25" ht="30.6" customHeight="1">
      <c r="A138" s="84">
        <f>'S1 Maquette'!B144</f>
        <v>0</v>
      </c>
      <c r="B138" s="84">
        <f>'S1 Maquette'!C144</f>
        <v>0</v>
      </c>
      <c r="C138" s="24" t="s">
        <v>327</v>
      </c>
      <c r="D138" s="26"/>
      <c r="E138" s="26"/>
      <c r="F138" s="26"/>
      <c r="G138" s="26"/>
      <c r="H138" s="26"/>
      <c r="I138" s="26"/>
      <c r="J138" s="26"/>
      <c r="K138" s="26"/>
      <c r="L138" s="26"/>
      <c r="M138" s="26"/>
      <c r="N138" s="26"/>
      <c r="O138" s="26"/>
      <c r="P138" s="26"/>
      <c r="Q138" s="26"/>
      <c r="R138" s="26"/>
      <c r="S138" s="26"/>
      <c r="T138" s="26"/>
      <c r="U138" s="26"/>
      <c r="V138" s="81"/>
      <c r="W138" s="46"/>
      <c r="X138" s="47"/>
      <c r="Y138" s="47"/>
    </row>
    <row r="139" spans="1:25" ht="30.6" customHeight="1">
      <c r="A139" s="84">
        <f>'S1 Maquette'!B145</f>
        <v>0</v>
      </c>
      <c r="B139" s="84">
        <f>'S1 Maquette'!C145</f>
        <v>0</v>
      </c>
      <c r="C139" s="24" t="s">
        <v>327</v>
      </c>
      <c r="D139" s="26"/>
      <c r="E139" s="26"/>
      <c r="F139" s="26"/>
      <c r="G139" s="26"/>
      <c r="H139" s="26"/>
      <c r="I139" s="26"/>
      <c r="J139" s="26"/>
      <c r="K139" s="26"/>
      <c r="L139" s="26"/>
      <c r="M139" s="26"/>
      <c r="N139" s="26"/>
      <c r="O139" s="26"/>
      <c r="P139" s="26"/>
      <c r="Q139" s="26"/>
      <c r="R139" s="26"/>
      <c r="S139" s="26"/>
      <c r="T139" s="26"/>
      <c r="U139" s="26"/>
      <c r="V139" s="81"/>
      <c r="W139" s="46"/>
      <c r="X139" s="47"/>
      <c r="Y139" s="47"/>
    </row>
    <row r="140" spans="1:25" ht="30.6" customHeight="1">
      <c r="A140" s="84">
        <f>'S1 Maquette'!B146</f>
        <v>0</v>
      </c>
      <c r="B140" s="84">
        <f>'S1 Maquette'!C146</f>
        <v>0</v>
      </c>
      <c r="C140" s="24" t="s">
        <v>327</v>
      </c>
      <c r="D140" s="26"/>
      <c r="E140" s="26"/>
      <c r="F140" s="26"/>
      <c r="G140" s="26"/>
      <c r="H140" s="26"/>
      <c r="I140" s="26"/>
      <c r="J140" s="26"/>
      <c r="K140" s="26"/>
      <c r="L140" s="26"/>
      <c r="M140" s="26"/>
      <c r="N140" s="26"/>
      <c r="O140" s="26"/>
      <c r="P140" s="26"/>
      <c r="Q140" s="26"/>
      <c r="R140" s="26"/>
      <c r="S140" s="26"/>
      <c r="T140" s="26"/>
      <c r="U140" s="26"/>
      <c r="V140" s="81"/>
      <c r="W140" s="46"/>
      <c r="X140" s="47"/>
      <c r="Y140" s="47"/>
    </row>
    <row r="141" spans="1:25" ht="30.6" customHeight="1">
      <c r="A141" s="84">
        <f>'S1 Maquette'!B147</f>
        <v>0</v>
      </c>
      <c r="B141" s="84">
        <f>'S1 Maquette'!C147</f>
        <v>0</v>
      </c>
      <c r="C141" s="24" t="s">
        <v>327</v>
      </c>
      <c r="D141" s="26"/>
      <c r="E141" s="26"/>
      <c r="F141" s="26"/>
      <c r="G141" s="26"/>
      <c r="H141" s="26"/>
      <c r="I141" s="26"/>
      <c r="J141" s="26"/>
      <c r="K141" s="26"/>
      <c r="L141" s="26"/>
      <c r="M141" s="26"/>
      <c r="N141" s="26"/>
      <c r="O141" s="26"/>
      <c r="P141" s="26"/>
      <c r="Q141" s="26"/>
      <c r="R141" s="26"/>
      <c r="S141" s="26"/>
      <c r="T141" s="26"/>
      <c r="U141" s="26"/>
      <c r="V141" s="81"/>
      <c r="W141" s="46"/>
      <c r="X141" s="47"/>
      <c r="Y141" s="47"/>
    </row>
    <row r="142" spans="1:25" ht="30.6" customHeight="1">
      <c r="A142" s="84">
        <f>'S1 Maquette'!B148</f>
        <v>0</v>
      </c>
      <c r="B142" s="84">
        <f>'S1 Maquette'!C148</f>
        <v>0</v>
      </c>
      <c r="C142" s="24" t="s">
        <v>327</v>
      </c>
      <c r="D142" s="26"/>
      <c r="E142" s="26"/>
      <c r="F142" s="26"/>
      <c r="G142" s="26"/>
      <c r="H142" s="26"/>
      <c r="I142" s="26"/>
      <c r="J142" s="26"/>
      <c r="K142" s="26"/>
      <c r="L142" s="26"/>
      <c r="M142" s="26"/>
      <c r="N142" s="26"/>
      <c r="O142" s="26"/>
      <c r="P142" s="26"/>
      <c r="Q142" s="26"/>
      <c r="R142" s="26"/>
      <c r="S142" s="26"/>
      <c r="T142" s="26"/>
      <c r="U142" s="26"/>
      <c r="V142" s="81"/>
      <c r="W142" s="46"/>
      <c r="X142" s="47"/>
      <c r="Y142" s="47"/>
    </row>
    <row r="143" spans="1:25" ht="30.6" customHeight="1">
      <c r="A143" s="84">
        <f>'S1 Maquette'!B149</f>
        <v>0</v>
      </c>
      <c r="B143" s="84">
        <f>'S1 Maquette'!C149</f>
        <v>0</v>
      </c>
      <c r="C143" s="24" t="s">
        <v>327</v>
      </c>
      <c r="D143" s="26"/>
      <c r="E143" s="26"/>
      <c r="F143" s="26"/>
      <c r="G143" s="26"/>
      <c r="H143" s="26"/>
      <c r="I143" s="26"/>
      <c r="J143" s="26"/>
      <c r="K143" s="26"/>
      <c r="L143" s="26"/>
      <c r="M143" s="26"/>
      <c r="N143" s="26"/>
      <c r="O143" s="26"/>
      <c r="P143" s="26"/>
      <c r="Q143" s="26"/>
      <c r="R143" s="26"/>
      <c r="S143" s="26"/>
      <c r="T143" s="26"/>
      <c r="U143" s="26"/>
      <c r="V143" s="81"/>
      <c r="W143" s="46"/>
      <c r="X143" s="47"/>
      <c r="Y143" s="47"/>
    </row>
    <row r="144" spans="1:25" ht="30.6" customHeight="1">
      <c r="A144" s="84">
        <f>'S1 Maquette'!B150</f>
        <v>0</v>
      </c>
      <c r="B144" s="84">
        <f>'S1 Maquette'!C150</f>
        <v>0</v>
      </c>
      <c r="C144" s="24" t="s">
        <v>327</v>
      </c>
      <c r="D144" s="26"/>
      <c r="E144" s="26"/>
      <c r="F144" s="26"/>
      <c r="G144" s="26"/>
      <c r="H144" s="26"/>
      <c r="I144" s="26"/>
      <c r="J144" s="26"/>
      <c r="K144" s="26"/>
      <c r="L144" s="26"/>
      <c r="M144" s="26"/>
      <c r="N144" s="26"/>
      <c r="O144" s="26"/>
      <c r="P144" s="26"/>
      <c r="Q144" s="26"/>
      <c r="R144" s="26"/>
      <c r="S144" s="26"/>
      <c r="T144" s="26"/>
      <c r="U144" s="26"/>
      <c r="V144" s="81"/>
      <c r="W144" s="46"/>
      <c r="X144" s="47"/>
      <c r="Y144" s="47"/>
    </row>
    <row r="145" spans="1:25" ht="30.6" customHeight="1">
      <c r="A145" s="84">
        <f>'S1 Maquette'!B151</f>
        <v>0</v>
      </c>
      <c r="B145" s="84">
        <f>'S1 Maquette'!C151</f>
        <v>0</v>
      </c>
      <c r="C145" s="24" t="s">
        <v>327</v>
      </c>
      <c r="D145" s="26"/>
      <c r="E145" s="26"/>
      <c r="F145" s="26"/>
      <c r="G145" s="26"/>
      <c r="H145" s="26"/>
      <c r="I145" s="26"/>
      <c r="J145" s="26"/>
      <c r="K145" s="26"/>
      <c r="L145" s="26"/>
      <c r="M145" s="26"/>
      <c r="N145" s="26"/>
      <c r="O145" s="26"/>
      <c r="P145" s="26"/>
      <c r="Q145" s="26"/>
      <c r="R145" s="26"/>
      <c r="S145" s="26"/>
      <c r="T145" s="26"/>
      <c r="U145" s="26"/>
      <c r="V145" s="81"/>
      <c r="W145" s="46"/>
      <c r="X145" s="47"/>
      <c r="Y145" s="47"/>
    </row>
    <row r="146" spans="1:25" ht="30.6" customHeight="1">
      <c r="A146" s="84">
        <f>'S1 Maquette'!B152</f>
        <v>0</v>
      </c>
      <c r="B146" s="84">
        <f>'S1 Maquette'!C152</f>
        <v>0</v>
      </c>
      <c r="C146" s="24" t="s">
        <v>327</v>
      </c>
      <c r="D146" s="26"/>
      <c r="E146" s="26"/>
      <c r="F146" s="26"/>
      <c r="G146" s="26"/>
      <c r="H146" s="26"/>
      <c r="I146" s="26"/>
      <c r="J146" s="26"/>
      <c r="K146" s="26"/>
      <c r="L146" s="26"/>
      <c r="M146" s="26"/>
      <c r="N146" s="26"/>
      <c r="O146" s="26"/>
      <c r="P146" s="26"/>
      <c r="Q146" s="26"/>
      <c r="R146" s="26"/>
      <c r="S146" s="26"/>
      <c r="T146" s="26"/>
      <c r="U146" s="26"/>
      <c r="V146" s="81"/>
      <c r="W146" s="46"/>
      <c r="X146" s="47"/>
      <c r="Y146" s="47"/>
    </row>
    <row r="147" spans="1:25" ht="30.6" customHeight="1">
      <c r="A147" s="84">
        <f>'S1 Maquette'!B153</f>
        <v>0</v>
      </c>
      <c r="B147" s="84">
        <f>'S1 Maquette'!C153</f>
        <v>0</v>
      </c>
      <c r="C147" s="24" t="s">
        <v>327</v>
      </c>
      <c r="D147" s="26"/>
      <c r="E147" s="26"/>
      <c r="F147" s="26"/>
      <c r="G147" s="26"/>
      <c r="H147" s="26"/>
      <c r="I147" s="26"/>
      <c r="J147" s="26"/>
      <c r="K147" s="26"/>
      <c r="L147" s="26"/>
      <c r="M147" s="26"/>
      <c r="N147" s="26"/>
      <c r="O147" s="26"/>
      <c r="P147" s="26"/>
      <c r="Q147" s="26"/>
      <c r="R147" s="26"/>
      <c r="S147" s="26"/>
      <c r="T147" s="26"/>
      <c r="U147" s="26"/>
      <c r="V147" s="81"/>
      <c r="W147" s="46"/>
      <c r="X147" s="47"/>
      <c r="Y147" s="47"/>
    </row>
    <row r="148" spans="1:25" ht="30.6" customHeight="1">
      <c r="A148" s="84">
        <f>'S1 Maquette'!B154</f>
        <v>0</v>
      </c>
      <c r="B148" s="84">
        <f>'S1 Maquette'!C154</f>
        <v>0</v>
      </c>
      <c r="C148" s="24" t="s">
        <v>327</v>
      </c>
      <c r="D148" s="26"/>
      <c r="E148" s="26"/>
      <c r="F148" s="26"/>
      <c r="G148" s="26"/>
      <c r="H148" s="26"/>
      <c r="I148" s="26"/>
      <c r="J148" s="26"/>
      <c r="K148" s="26"/>
      <c r="L148" s="26"/>
      <c r="M148" s="26"/>
      <c r="N148" s="26"/>
      <c r="O148" s="26"/>
      <c r="P148" s="26"/>
      <c r="Q148" s="26"/>
      <c r="R148" s="26"/>
      <c r="S148" s="26"/>
      <c r="T148" s="26"/>
      <c r="U148" s="26"/>
      <c r="V148" s="81"/>
      <c r="W148" s="46"/>
      <c r="X148" s="47"/>
      <c r="Y148" s="47"/>
    </row>
    <row r="149" spans="1:25" ht="30.6" customHeight="1">
      <c r="A149" s="84">
        <f>'S1 Maquette'!B155</f>
        <v>0</v>
      </c>
      <c r="B149" s="84">
        <f>'S1 Maquette'!C155</f>
        <v>0</v>
      </c>
      <c r="C149" s="24" t="s">
        <v>327</v>
      </c>
      <c r="D149" s="26"/>
      <c r="E149" s="26"/>
      <c r="F149" s="26"/>
      <c r="G149" s="26"/>
      <c r="H149" s="26"/>
      <c r="I149" s="26"/>
      <c r="J149" s="26"/>
      <c r="K149" s="26"/>
      <c r="L149" s="26"/>
      <c r="M149" s="26"/>
      <c r="N149" s="26"/>
      <c r="O149" s="26"/>
      <c r="P149" s="26"/>
      <c r="Q149" s="26"/>
      <c r="R149" s="26"/>
      <c r="S149" s="26"/>
      <c r="T149" s="26"/>
      <c r="U149" s="26"/>
      <c r="V149" s="81"/>
      <c r="W149" s="46"/>
      <c r="X149" s="47"/>
      <c r="Y149" s="47"/>
    </row>
    <row r="150" spans="1:25" ht="30.6" customHeight="1">
      <c r="A150" s="84">
        <f>'S1 Maquette'!B156</f>
        <v>0</v>
      </c>
      <c r="B150" s="84">
        <f>'S1 Maquette'!C156</f>
        <v>0</v>
      </c>
      <c r="C150" s="24" t="s">
        <v>327</v>
      </c>
      <c r="D150" s="26"/>
      <c r="E150" s="26"/>
      <c r="F150" s="26"/>
      <c r="G150" s="26"/>
      <c r="H150" s="26"/>
      <c r="I150" s="26"/>
      <c r="J150" s="26"/>
      <c r="K150" s="26"/>
      <c r="L150" s="26"/>
      <c r="M150" s="26"/>
      <c r="N150" s="26"/>
      <c r="O150" s="26"/>
      <c r="P150" s="26"/>
      <c r="Q150" s="26"/>
      <c r="R150" s="26"/>
      <c r="S150" s="26"/>
      <c r="T150" s="26"/>
      <c r="U150" s="26"/>
      <c r="V150" s="81"/>
      <c r="W150" s="46"/>
      <c r="X150" s="47"/>
      <c r="Y150" s="47"/>
    </row>
    <row r="151" spans="1:25" ht="30.6" customHeight="1">
      <c r="A151" s="84">
        <f>'S1 Maquette'!B157</f>
        <v>0</v>
      </c>
      <c r="B151" s="84">
        <f>'S1 Maquette'!C157</f>
        <v>0</v>
      </c>
      <c r="C151" s="24" t="s">
        <v>327</v>
      </c>
      <c r="D151" s="26"/>
      <c r="E151" s="26"/>
      <c r="F151" s="26"/>
      <c r="G151" s="26"/>
      <c r="H151" s="26"/>
      <c r="I151" s="26"/>
      <c r="J151" s="26"/>
      <c r="K151" s="26"/>
      <c r="L151" s="26"/>
      <c r="M151" s="26"/>
      <c r="N151" s="26"/>
      <c r="O151" s="26"/>
      <c r="P151" s="26"/>
      <c r="Q151" s="26"/>
      <c r="R151" s="26"/>
      <c r="S151" s="26"/>
      <c r="T151" s="26"/>
      <c r="U151" s="26"/>
      <c r="V151" s="81"/>
      <c r="W151" s="46"/>
      <c r="X151" s="47"/>
      <c r="Y151" s="47"/>
    </row>
    <row r="152" spans="1:25" ht="30.6" customHeight="1">
      <c r="A152" s="84">
        <f>'S1 Maquette'!B158</f>
        <v>0</v>
      </c>
      <c r="B152" s="84">
        <f>'S1 Maquette'!C158</f>
        <v>0</v>
      </c>
      <c r="C152" s="24" t="s">
        <v>327</v>
      </c>
      <c r="D152" s="26"/>
      <c r="E152" s="26"/>
      <c r="F152" s="26"/>
      <c r="G152" s="26"/>
      <c r="H152" s="26"/>
      <c r="I152" s="26"/>
      <c r="J152" s="26"/>
      <c r="K152" s="26"/>
      <c r="L152" s="26"/>
      <c r="M152" s="26"/>
      <c r="N152" s="26"/>
      <c r="O152" s="26"/>
      <c r="P152" s="26"/>
      <c r="Q152" s="26"/>
      <c r="R152" s="26"/>
      <c r="S152" s="26"/>
      <c r="T152" s="26"/>
      <c r="U152" s="26"/>
      <c r="V152" s="81"/>
      <c r="W152" s="46"/>
      <c r="X152" s="47"/>
      <c r="Y152" s="47"/>
    </row>
    <row r="153" spans="1:25" ht="30.6" customHeight="1">
      <c r="A153" s="84">
        <f>'S1 Maquette'!B159</f>
        <v>0</v>
      </c>
      <c r="B153" s="84">
        <f>'S1 Maquette'!C159</f>
        <v>0</v>
      </c>
      <c r="C153" s="24" t="s">
        <v>327</v>
      </c>
      <c r="D153" s="26"/>
      <c r="E153" s="26"/>
      <c r="F153" s="26"/>
      <c r="G153" s="26"/>
      <c r="H153" s="26"/>
      <c r="I153" s="26"/>
      <c r="J153" s="26"/>
      <c r="K153" s="26"/>
      <c r="L153" s="26"/>
      <c r="M153" s="26"/>
      <c r="N153" s="26"/>
      <c r="O153" s="26"/>
      <c r="P153" s="26"/>
      <c r="Q153" s="26"/>
      <c r="R153" s="26"/>
      <c r="S153" s="26"/>
      <c r="T153" s="26"/>
      <c r="U153" s="26"/>
      <c r="V153" s="81"/>
      <c r="W153" s="46"/>
      <c r="X153" s="47"/>
      <c r="Y153" s="47"/>
    </row>
    <row r="154" spans="1:25" ht="30.6" customHeight="1">
      <c r="A154" s="84">
        <f>'S1 Maquette'!B160</f>
        <v>0</v>
      </c>
      <c r="B154" s="84">
        <f>'S1 Maquette'!C160</f>
        <v>0</v>
      </c>
      <c r="C154" s="24" t="s">
        <v>327</v>
      </c>
      <c r="D154" s="26"/>
      <c r="E154" s="26"/>
      <c r="F154" s="26"/>
      <c r="G154" s="26"/>
      <c r="H154" s="26"/>
      <c r="I154" s="26"/>
      <c r="J154" s="26"/>
      <c r="K154" s="26"/>
      <c r="L154" s="26"/>
      <c r="M154" s="26"/>
      <c r="N154" s="26"/>
      <c r="O154" s="26"/>
      <c r="P154" s="26"/>
      <c r="Q154" s="26"/>
      <c r="R154" s="26"/>
      <c r="S154" s="26"/>
      <c r="T154" s="26"/>
      <c r="U154" s="26"/>
      <c r="V154" s="81"/>
      <c r="W154" s="46"/>
      <c r="X154" s="47"/>
      <c r="Y154" s="47"/>
    </row>
    <row r="155" spans="1:25" ht="30.6" customHeight="1">
      <c r="A155" s="84">
        <f>'S1 Maquette'!B161</f>
        <v>0</v>
      </c>
      <c r="B155" s="84">
        <f>'S1 Maquette'!C161</f>
        <v>0</v>
      </c>
      <c r="C155" s="24" t="s">
        <v>327</v>
      </c>
      <c r="D155" s="26"/>
      <c r="E155" s="26"/>
      <c r="F155" s="26"/>
      <c r="G155" s="26"/>
      <c r="H155" s="26"/>
      <c r="I155" s="26"/>
      <c r="J155" s="26"/>
      <c r="K155" s="26"/>
      <c r="L155" s="26"/>
      <c r="M155" s="26"/>
      <c r="N155" s="26"/>
      <c r="O155" s="26"/>
      <c r="P155" s="26"/>
      <c r="Q155" s="26"/>
      <c r="R155" s="26"/>
      <c r="S155" s="26"/>
      <c r="T155" s="26"/>
      <c r="U155" s="26"/>
      <c r="V155" s="81"/>
      <c r="W155" s="46"/>
      <c r="X155" s="47"/>
      <c r="Y155" s="47"/>
    </row>
    <row r="156" spans="1:25" ht="30.6" customHeight="1">
      <c r="A156" s="84">
        <f>'S1 Maquette'!B162</f>
        <v>0</v>
      </c>
      <c r="B156" s="84">
        <f>'S1 Maquette'!C162</f>
        <v>0</v>
      </c>
      <c r="C156" s="24" t="s">
        <v>327</v>
      </c>
      <c r="D156" s="26"/>
      <c r="E156" s="26"/>
      <c r="F156" s="26"/>
      <c r="G156" s="26"/>
      <c r="H156" s="26"/>
      <c r="I156" s="26"/>
      <c r="J156" s="26"/>
      <c r="K156" s="26"/>
      <c r="L156" s="26"/>
      <c r="M156" s="26"/>
      <c r="N156" s="26"/>
      <c r="O156" s="26"/>
      <c r="P156" s="26"/>
      <c r="Q156" s="26"/>
      <c r="R156" s="26"/>
      <c r="S156" s="26"/>
      <c r="T156" s="26"/>
      <c r="U156" s="26"/>
      <c r="V156" s="81"/>
      <c r="W156" s="46"/>
      <c r="X156" s="47"/>
      <c r="Y156" s="47"/>
    </row>
    <row r="157" spans="1:25" ht="30.6" customHeight="1">
      <c r="A157" s="84">
        <f>'S1 Maquette'!B163</f>
        <v>0</v>
      </c>
      <c r="B157" s="84">
        <f>'S1 Maquette'!C163</f>
        <v>0</v>
      </c>
      <c r="C157" s="24" t="s">
        <v>327</v>
      </c>
      <c r="D157" s="26"/>
      <c r="E157" s="26"/>
      <c r="F157" s="26"/>
      <c r="G157" s="26"/>
      <c r="H157" s="26"/>
      <c r="I157" s="26"/>
      <c r="J157" s="26"/>
      <c r="K157" s="26"/>
      <c r="L157" s="26"/>
      <c r="M157" s="26"/>
      <c r="N157" s="26"/>
      <c r="O157" s="26"/>
      <c r="P157" s="26"/>
      <c r="Q157" s="26"/>
      <c r="R157" s="26"/>
      <c r="S157" s="26"/>
      <c r="T157" s="26"/>
      <c r="U157" s="26"/>
      <c r="V157" s="81"/>
      <c r="W157" s="46"/>
      <c r="X157" s="47"/>
      <c r="Y157" s="47"/>
    </row>
    <row r="158" spans="1:25" ht="30.6" customHeight="1">
      <c r="A158" s="84">
        <f>'S1 Maquette'!B164</f>
        <v>0</v>
      </c>
      <c r="B158" s="84">
        <f>'S1 Maquette'!C164</f>
        <v>0</v>
      </c>
      <c r="C158" s="24" t="s">
        <v>327</v>
      </c>
      <c r="D158" s="26"/>
      <c r="E158" s="26"/>
      <c r="F158" s="26"/>
      <c r="G158" s="26"/>
      <c r="H158" s="26"/>
      <c r="I158" s="26"/>
      <c r="J158" s="26"/>
      <c r="K158" s="26"/>
      <c r="L158" s="26"/>
      <c r="M158" s="26"/>
      <c r="N158" s="26"/>
      <c r="O158" s="26"/>
      <c r="P158" s="26"/>
      <c r="Q158" s="26"/>
      <c r="R158" s="26"/>
      <c r="S158" s="26"/>
      <c r="T158" s="26"/>
      <c r="U158" s="26"/>
      <c r="V158" s="81"/>
      <c r="W158" s="46"/>
      <c r="X158" s="47"/>
      <c r="Y158" s="47"/>
    </row>
    <row r="159" spans="1:25" ht="30.6" customHeight="1">
      <c r="A159" s="84">
        <f>'S1 Maquette'!B165</f>
        <v>0</v>
      </c>
      <c r="B159" s="84">
        <f>'S1 Maquette'!C165</f>
        <v>0</v>
      </c>
      <c r="C159" s="24" t="s">
        <v>327</v>
      </c>
      <c r="D159" s="26"/>
      <c r="E159" s="26"/>
      <c r="F159" s="26"/>
      <c r="G159" s="26"/>
      <c r="H159" s="26"/>
      <c r="I159" s="26"/>
      <c r="J159" s="26"/>
      <c r="K159" s="26"/>
      <c r="L159" s="26"/>
      <c r="M159" s="26"/>
      <c r="N159" s="26"/>
      <c r="O159" s="26"/>
      <c r="P159" s="26"/>
      <c r="Q159" s="26"/>
      <c r="R159" s="26"/>
      <c r="S159" s="26"/>
      <c r="T159" s="26"/>
      <c r="U159" s="26"/>
      <c r="V159" s="81"/>
      <c r="W159" s="46"/>
      <c r="X159" s="47"/>
      <c r="Y159" s="47"/>
    </row>
    <row r="160" spans="1:25" ht="30.6" customHeight="1">
      <c r="A160" s="84">
        <f>'S1 Maquette'!B166</f>
        <v>0</v>
      </c>
      <c r="B160" s="84">
        <f>'S1 Maquette'!C166</f>
        <v>0</v>
      </c>
      <c r="C160" s="24" t="s">
        <v>327</v>
      </c>
      <c r="D160" s="26"/>
      <c r="E160" s="26"/>
      <c r="F160" s="26"/>
      <c r="G160" s="26"/>
      <c r="H160" s="26"/>
      <c r="I160" s="26"/>
      <c r="J160" s="26"/>
      <c r="K160" s="26"/>
      <c r="L160" s="26"/>
      <c r="M160" s="26"/>
      <c r="N160" s="26"/>
      <c r="O160" s="26"/>
      <c r="P160" s="26"/>
      <c r="Q160" s="26"/>
      <c r="R160" s="26"/>
      <c r="S160" s="26"/>
      <c r="T160" s="26"/>
      <c r="U160" s="26"/>
      <c r="V160" s="81"/>
      <c r="W160" s="46"/>
      <c r="X160" s="47"/>
      <c r="Y160" s="47"/>
    </row>
    <row r="161" spans="1:25" ht="30.6" customHeight="1">
      <c r="A161" s="84">
        <f>'S1 Maquette'!B167</f>
        <v>0</v>
      </c>
      <c r="B161" s="84">
        <f>'S1 Maquette'!C167</f>
        <v>0</v>
      </c>
      <c r="C161" s="24" t="s">
        <v>327</v>
      </c>
      <c r="D161" s="26"/>
      <c r="E161" s="26"/>
      <c r="F161" s="26"/>
      <c r="G161" s="26"/>
      <c r="H161" s="26"/>
      <c r="I161" s="26"/>
      <c r="J161" s="26"/>
      <c r="K161" s="26"/>
      <c r="L161" s="26"/>
      <c r="M161" s="26"/>
      <c r="N161" s="26"/>
      <c r="O161" s="26"/>
      <c r="P161" s="26"/>
      <c r="Q161" s="26"/>
      <c r="R161" s="26"/>
      <c r="S161" s="26"/>
      <c r="T161" s="26"/>
      <c r="U161" s="26"/>
      <c r="V161" s="81"/>
      <c r="W161" s="46"/>
      <c r="X161" s="47"/>
      <c r="Y161" s="47"/>
    </row>
    <row r="162" spans="1:25" ht="30.6" customHeight="1">
      <c r="A162" s="84">
        <f>'S1 Maquette'!B168</f>
        <v>0</v>
      </c>
      <c r="B162" s="84">
        <f>'S1 Maquette'!C168</f>
        <v>0</v>
      </c>
      <c r="C162" s="24" t="s">
        <v>327</v>
      </c>
      <c r="D162" s="26"/>
      <c r="E162" s="26"/>
      <c r="F162" s="26"/>
      <c r="G162" s="26"/>
      <c r="H162" s="26"/>
      <c r="I162" s="26"/>
      <c r="J162" s="26"/>
      <c r="K162" s="26"/>
      <c r="L162" s="26"/>
      <c r="M162" s="26"/>
      <c r="N162" s="26"/>
      <c r="O162" s="26"/>
      <c r="P162" s="26"/>
      <c r="Q162" s="26"/>
      <c r="R162" s="26"/>
      <c r="S162" s="26"/>
      <c r="T162" s="26"/>
      <c r="U162" s="26"/>
      <c r="V162" s="81"/>
      <c r="W162" s="46"/>
      <c r="X162" s="47"/>
      <c r="Y162" s="47"/>
    </row>
    <row r="163" spans="1:25" ht="30.6" customHeight="1">
      <c r="A163" s="84">
        <f>'S1 Maquette'!B169</f>
        <v>0</v>
      </c>
      <c r="B163" s="84">
        <f>'S1 Maquette'!C169</f>
        <v>0</v>
      </c>
      <c r="C163" s="24" t="s">
        <v>327</v>
      </c>
      <c r="D163" s="26"/>
      <c r="E163" s="26"/>
      <c r="F163" s="26"/>
      <c r="G163" s="26"/>
      <c r="H163" s="26"/>
      <c r="I163" s="26"/>
      <c r="J163" s="26"/>
      <c r="K163" s="26"/>
      <c r="L163" s="26"/>
      <c r="M163" s="26"/>
      <c r="N163" s="26"/>
      <c r="O163" s="26"/>
      <c r="P163" s="26"/>
      <c r="Q163" s="26"/>
      <c r="R163" s="26"/>
      <c r="S163" s="26"/>
      <c r="T163" s="26"/>
      <c r="U163" s="26"/>
      <c r="V163" s="81"/>
      <c r="W163" s="46"/>
      <c r="X163" s="47"/>
      <c r="Y163" s="47"/>
    </row>
    <row r="164" spans="1:25" ht="30.6" customHeight="1">
      <c r="A164" s="84">
        <f>'S1 Maquette'!B170</f>
        <v>0</v>
      </c>
      <c r="B164" s="84">
        <f>'S1 Maquette'!C170</f>
        <v>0</v>
      </c>
      <c r="C164" s="24" t="s">
        <v>327</v>
      </c>
      <c r="D164" s="26"/>
      <c r="E164" s="26"/>
      <c r="F164" s="26"/>
      <c r="G164" s="26"/>
      <c r="H164" s="26"/>
      <c r="I164" s="26"/>
      <c r="J164" s="26"/>
      <c r="K164" s="26"/>
      <c r="L164" s="26"/>
      <c r="M164" s="26"/>
      <c r="N164" s="26"/>
      <c r="O164" s="26"/>
      <c r="P164" s="26"/>
      <c r="Q164" s="26"/>
      <c r="R164" s="26"/>
      <c r="S164" s="26"/>
      <c r="T164" s="26"/>
      <c r="U164" s="26"/>
      <c r="V164" s="81"/>
      <c r="W164" s="46"/>
      <c r="X164" s="47"/>
      <c r="Y164" s="47"/>
    </row>
    <row r="165" spans="1:25" ht="30.6" customHeight="1">
      <c r="A165" s="84">
        <f>'S1 Maquette'!B171</f>
        <v>0</v>
      </c>
      <c r="B165" s="84">
        <f>'S1 Maquette'!C171</f>
        <v>0</v>
      </c>
      <c r="C165" s="24" t="s">
        <v>327</v>
      </c>
      <c r="D165" s="26"/>
      <c r="E165" s="26"/>
      <c r="F165" s="26"/>
      <c r="G165" s="26"/>
      <c r="H165" s="26"/>
      <c r="I165" s="26"/>
      <c r="J165" s="26"/>
      <c r="K165" s="26"/>
      <c r="L165" s="26"/>
      <c r="M165" s="26"/>
      <c r="N165" s="26"/>
      <c r="O165" s="26"/>
      <c r="P165" s="26"/>
      <c r="Q165" s="26"/>
      <c r="R165" s="26"/>
      <c r="S165" s="26"/>
      <c r="T165" s="26"/>
      <c r="U165" s="26"/>
      <c r="V165" s="81"/>
      <c r="W165" s="46"/>
      <c r="X165" s="47"/>
      <c r="Y165" s="47"/>
    </row>
    <row r="166" spans="1:25" ht="30.6" customHeight="1">
      <c r="A166" s="84">
        <f>'S1 Maquette'!B172</f>
        <v>0</v>
      </c>
      <c r="B166" s="84">
        <f>'S1 Maquette'!C172</f>
        <v>0</v>
      </c>
      <c r="C166" s="24" t="s">
        <v>327</v>
      </c>
      <c r="D166" s="26"/>
      <c r="E166" s="26"/>
      <c r="F166" s="26"/>
      <c r="G166" s="26"/>
      <c r="H166" s="26"/>
      <c r="I166" s="26"/>
      <c r="J166" s="26"/>
      <c r="K166" s="26"/>
      <c r="L166" s="26"/>
      <c r="M166" s="26"/>
      <c r="N166" s="26"/>
      <c r="O166" s="26"/>
      <c r="P166" s="26"/>
      <c r="Q166" s="26"/>
      <c r="R166" s="26"/>
      <c r="S166" s="26"/>
      <c r="T166" s="26"/>
      <c r="U166" s="26"/>
      <c r="V166" s="81"/>
      <c r="W166" s="46"/>
      <c r="X166" s="47"/>
      <c r="Y166" s="47"/>
    </row>
    <row r="167" spans="1:25" ht="30.6" customHeight="1">
      <c r="A167" s="84">
        <f>'S1 Maquette'!B173</f>
        <v>0</v>
      </c>
      <c r="B167" s="84">
        <f>'S1 Maquette'!C173</f>
        <v>0</v>
      </c>
      <c r="C167" s="24" t="s">
        <v>327</v>
      </c>
      <c r="D167" s="26"/>
      <c r="E167" s="26"/>
      <c r="F167" s="26"/>
      <c r="G167" s="26"/>
      <c r="H167" s="26"/>
      <c r="I167" s="26"/>
      <c r="J167" s="26"/>
      <c r="K167" s="26"/>
      <c r="L167" s="26"/>
      <c r="M167" s="26"/>
      <c r="N167" s="26"/>
      <c r="O167" s="26"/>
      <c r="P167" s="26"/>
      <c r="Q167" s="26"/>
      <c r="R167" s="26"/>
      <c r="S167" s="26"/>
      <c r="T167" s="26"/>
      <c r="U167" s="26"/>
      <c r="V167" s="81"/>
      <c r="W167" s="46"/>
      <c r="X167" s="47"/>
      <c r="Y167" s="47"/>
    </row>
    <row r="168" spans="1:25" ht="30.6" customHeight="1">
      <c r="A168" s="84">
        <f>'S1 Maquette'!B174</f>
        <v>0</v>
      </c>
      <c r="B168" s="84">
        <f>'S1 Maquette'!C174</f>
        <v>0</v>
      </c>
      <c r="C168" s="24" t="s">
        <v>327</v>
      </c>
      <c r="D168" s="26"/>
      <c r="E168" s="26"/>
      <c r="F168" s="26"/>
      <c r="G168" s="26"/>
      <c r="H168" s="26"/>
      <c r="I168" s="26"/>
      <c r="J168" s="26"/>
      <c r="K168" s="26"/>
      <c r="L168" s="26"/>
      <c r="M168" s="26"/>
      <c r="N168" s="26"/>
      <c r="O168" s="26"/>
      <c r="P168" s="26"/>
      <c r="Q168" s="26"/>
      <c r="R168" s="26"/>
      <c r="S168" s="26"/>
      <c r="T168" s="26"/>
      <c r="U168" s="26"/>
      <c r="V168" s="81"/>
      <c r="W168" s="46"/>
      <c r="X168" s="47"/>
      <c r="Y168" s="47"/>
    </row>
    <row r="169" spans="1:25" ht="30.6" customHeight="1">
      <c r="A169" s="84">
        <f>'S1 Maquette'!B175</f>
        <v>0</v>
      </c>
      <c r="B169" s="84">
        <f>'S1 Maquette'!C175</f>
        <v>0</v>
      </c>
      <c r="C169" s="24" t="s">
        <v>327</v>
      </c>
      <c r="D169" s="26"/>
      <c r="E169" s="26"/>
      <c r="F169" s="26"/>
      <c r="G169" s="26"/>
      <c r="H169" s="26"/>
      <c r="I169" s="26"/>
      <c r="J169" s="26"/>
      <c r="K169" s="26"/>
      <c r="L169" s="26"/>
      <c r="M169" s="26"/>
      <c r="N169" s="26"/>
      <c r="O169" s="26"/>
      <c r="P169" s="26"/>
      <c r="Q169" s="26"/>
      <c r="R169" s="26"/>
      <c r="S169" s="26"/>
      <c r="T169" s="26"/>
      <c r="U169" s="26"/>
      <c r="V169" s="81"/>
      <c r="W169" s="46"/>
      <c r="X169" s="47"/>
      <c r="Y169" s="47"/>
    </row>
    <row r="170" spans="1:25" ht="30.6" customHeight="1">
      <c r="A170" s="84">
        <f>'S1 Maquette'!B176</f>
        <v>0</v>
      </c>
      <c r="B170" s="84">
        <f>'S1 Maquette'!C176</f>
        <v>0</v>
      </c>
      <c r="C170" s="24" t="s">
        <v>327</v>
      </c>
      <c r="D170" s="26"/>
      <c r="E170" s="26"/>
      <c r="F170" s="26"/>
      <c r="G170" s="26"/>
      <c r="H170" s="26"/>
      <c r="I170" s="26"/>
      <c r="J170" s="26"/>
      <c r="K170" s="26"/>
      <c r="L170" s="26"/>
      <c r="M170" s="26"/>
      <c r="N170" s="26"/>
      <c r="O170" s="26"/>
      <c r="P170" s="26"/>
      <c r="Q170" s="26"/>
      <c r="R170" s="26"/>
      <c r="S170" s="26"/>
      <c r="T170" s="26"/>
      <c r="U170" s="26"/>
      <c r="V170" s="81"/>
      <c r="W170" s="46"/>
      <c r="X170" s="47"/>
      <c r="Y170" s="47"/>
    </row>
    <row r="171" spans="1:25" ht="30.6" customHeight="1">
      <c r="A171" s="84">
        <f>'S1 Maquette'!B177</f>
        <v>0</v>
      </c>
      <c r="B171" s="84">
        <f>'S1 Maquette'!C177</f>
        <v>0</v>
      </c>
      <c r="C171" s="24" t="s">
        <v>327</v>
      </c>
      <c r="D171" s="26"/>
      <c r="E171" s="26"/>
      <c r="F171" s="26"/>
      <c r="G171" s="26"/>
      <c r="H171" s="26"/>
      <c r="I171" s="26"/>
      <c r="J171" s="26"/>
      <c r="K171" s="26"/>
      <c r="L171" s="26"/>
      <c r="M171" s="26"/>
      <c r="N171" s="26"/>
      <c r="O171" s="26"/>
      <c r="P171" s="26"/>
      <c r="Q171" s="26"/>
      <c r="R171" s="26"/>
      <c r="S171" s="26"/>
      <c r="T171" s="26"/>
      <c r="U171" s="26"/>
      <c r="V171" s="81"/>
      <c r="W171" s="46"/>
      <c r="X171" s="47"/>
      <c r="Y171" s="47"/>
    </row>
    <row r="172" spans="1:25" ht="30.6" customHeight="1">
      <c r="A172" s="84">
        <f>'S1 Maquette'!B178</f>
        <v>0</v>
      </c>
      <c r="B172" s="84">
        <f>'S1 Maquette'!C178</f>
        <v>0</v>
      </c>
      <c r="C172" s="24" t="s">
        <v>327</v>
      </c>
      <c r="D172" s="26"/>
      <c r="E172" s="26"/>
      <c r="F172" s="26"/>
      <c r="G172" s="26"/>
      <c r="H172" s="26"/>
      <c r="I172" s="26"/>
      <c r="J172" s="26"/>
      <c r="K172" s="26"/>
      <c r="L172" s="26"/>
      <c r="M172" s="26"/>
      <c r="N172" s="26"/>
      <c r="O172" s="26"/>
      <c r="P172" s="26"/>
      <c r="Q172" s="26"/>
      <c r="R172" s="26"/>
      <c r="S172" s="26"/>
      <c r="T172" s="26"/>
      <c r="U172" s="26"/>
      <c r="V172" s="81"/>
      <c r="W172" s="46"/>
      <c r="X172" s="47"/>
      <c r="Y172" s="47"/>
    </row>
    <row r="173" spans="1:25" ht="30.6" customHeight="1">
      <c r="A173" s="84">
        <f>'S1 Maquette'!B179</f>
        <v>0</v>
      </c>
      <c r="B173" s="84">
        <f>'S1 Maquette'!C179</f>
        <v>0</v>
      </c>
      <c r="C173" s="24" t="s">
        <v>327</v>
      </c>
      <c r="D173" s="26"/>
      <c r="E173" s="26"/>
      <c r="F173" s="26"/>
      <c r="G173" s="26"/>
      <c r="H173" s="26"/>
      <c r="I173" s="26"/>
      <c r="J173" s="26"/>
      <c r="K173" s="26"/>
      <c r="L173" s="26"/>
      <c r="M173" s="26"/>
      <c r="N173" s="26"/>
      <c r="O173" s="26"/>
      <c r="P173" s="26"/>
      <c r="Q173" s="26"/>
      <c r="R173" s="26"/>
      <c r="S173" s="26"/>
      <c r="T173" s="26"/>
      <c r="U173" s="26"/>
      <c r="V173" s="81"/>
      <c r="W173" s="46"/>
      <c r="X173" s="47"/>
      <c r="Y173" s="47"/>
    </row>
    <row r="174" spans="1:25" ht="30.6" customHeight="1">
      <c r="A174" s="84">
        <f>'S1 Maquette'!B180</f>
        <v>0</v>
      </c>
      <c r="B174" s="84">
        <f>'S1 Maquette'!C180</f>
        <v>0</v>
      </c>
      <c r="C174" s="24" t="s">
        <v>327</v>
      </c>
      <c r="D174" s="26"/>
      <c r="E174" s="26"/>
      <c r="F174" s="26"/>
      <c r="G174" s="26"/>
      <c r="H174" s="26"/>
      <c r="I174" s="26"/>
      <c r="J174" s="26"/>
      <c r="K174" s="26"/>
      <c r="L174" s="26"/>
      <c r="M174" s="26"/>
      <c r="N174" s="26"/>
      <c r="O174" s="26"/>
      <c r="P174" s="26"/>
      <c r="Q174" s="26"/>
      <c r="R174" s="26"/>
      <c r="S174" s="26"/>
      <c r="T174" s="26"/>
      <c r="U174" s="26"/>
      <c r="V174" s="81"/>
      <c r="W174" s="46"/>
      <c r="X174" s="47"/>
      <c r="Y174" s="47"/>
    </row>
    <row r="175" spans="1:25" ht="30.6" customHeight="1">
      <c r="A175" s="84">
        <f>'S1 Maquette'!B181</f>
        <v>0</v>
      </c>
      <c r="B175" s="84">
        <f>'S1 Maquette'!C181</f>
        <v>0</v>
      </c>
      <c r="C175" s="24" t="s">
        <v>327</v>
      </c>
      <c r="D175" s="26"/>
      <c r="E175" s="26"/>
      <c r="F175" s="26"/>
      <c r="G175" s="26"/>
      <c r="H175" s="26"/>
      <c r="I175" s="26"/>
      <c r="J175" s="26"/>
      <c r="K175" s="26"/>
      <c r="L175" s="26"/>
      <c r="M175" s="26"/>
      <c r="N175" s="26"/>
      <c r="O175" s="26"/>
      <c r="P175" s="26"/>
      <c r="Q175" s="26"/>
      <c r="R175" s="26"/>
      <c r="S175" s="26"/>
      <c r="T175" s="26"/>
      <c r="U175" s="26"/>
      <c r="V175" s="81"/>
      <c r="W175" s="46"/>
      <c r="X175" s="47"/>
      <c r="Y175" s="47"/>
    </row>
    <row r="176" spans="1:25" ht="30.6" customHeight="1">
      <c r="A176" s="84">
        <f>'S1 Maquette'!B182</f>
        <v>0</v>
      </c>
      <c r="B176" s="84">
        <f>'S1 Maquette'!C182</f>
        <v>0</v>
      </c>
      <c r="C176" s="24" t="s">
        <v>327</v>
      </c>
      <c r="D176" s="26"/>
      <c r="E176" s="26"/>
      <c r="F176" s="26"/>
      <c r="G176" s="26"/>
      <c r="H176" s="26"/>
      <c r="I176" s="26"/>
      <c r="J176" s="26"/>
      <c r="K176" s="26"/>
      <c r="L176" s="26"/>
      <c r="M176" s="26"/>
      <c r="N176" s="26"/>
      <c r="O176" s="26"/>
      <c r="P176" s="26"/>
      <c r="Q176" s="26"/>
      <c r="R176" s="26"/>
      <c r="S176" s="26"/>
      <c r="T176" s="26"/>
      <c r="U176" s="26"/>
      <c r="V176" s="81"/>
      <c r="W176" s="46"/>
      <c r="X176" s="47"/>
      <c r="Y176" s="47"/>
    </row>
    <row r="177" spans="1:25" ht="30.6" customHeight="1">
      <c r="A177" s="84">
        <f>'S1 Maquette'!B183</f>
        <v>0</v>
      </c>
      <c r="B177" s="84">
        <f>'S1 Maquette'!C183</f>
        <v>0</v>
      </c>
      <c r="C177" s="24" t="s">
        <v>327</v>
      </c>
      <c r="D177" s="26"/>
      <c r="E177" s="26"/>
      <c r="F177" s="26"/>
      <c r="G177" s="26"/>
      <c r="H177" s="26"/>
      <c r="I177" s="26"/>
      <c r="J177" s="26"/>
      <c r="K177" s="26"/>
      <c r="L177" s="26"/>
      <c r="M177" s="26"/>
      <c r="N177" s="26"/>
      <c r="O177" s="26"/>
      <c r="P177" s="26"/>
      <c r="Q177" s="26"/>
      <c r="R177" s="26"/>
      <c r="S177" s="26"/>
      <c r="T177" s="26"/>
      <c r="U177" s="26"/>
      <c r="V177" s="81"/>
      <c r="W177" s="46"/>
      <c r="X177" s="47"/>
      <c r="Y177" s="47"/>
    </row>
    <row r="178" spans="1:25" ht="30.6" customHeight="1">
      <c r="A178" s="84">
        <f>'S1 Maquette'!B184</f>
        <v>0</v>
      </c>
      <c r="B178" s="84">
        <f>'S1 Maquette'!C184</f>
        <v>0</v>
      </c>
      <c r="C178" s="24" t="s">
        <v>327</v>
      </c>
      <c r="D178" s="26"/>
      <c r="E178" s="26"/>
      <c r="F178" s="26"/>
      <c r="G178" s="26"/>
      <c r="H178" s="26"/>
      <c r="I178" s="26"/>
      <c r="J178" s="26"/>
      <c r="K178" s="26"/>
      <c r="L178" s="26"/>
      <c r="M178" s="26"/>
      <c r="N178" s="26"/>
      <c r="O178" s="26"/>
      <c r="P178" s="26"/>
      <c r="Q178" s="26"/>
      <c r="R178" s="26"/>
      <c r="S178" s="26"/>
      <c r="T178" s="26"/>
      <c r="U178" s="26"/>
      <c r="V178" s="81"/>
      <c r="W178" s="46"/>
      <c r="X178" s="47"/>
      <c r="Y178" s="47"/>
    </row>
    <row r="179" spans="1:25" ht="30.6" customHeight="1">
      <c r="A179" s="84">
        <f>'S1 Maquette'!B185</f>
        <v>0</v>
      </c>
      <c r="B179" s="84">
        <f>'S1 Maquette'!C185</f>
        <v>0</v>
      </c>
      <c r="C179" s="24" t="s">
        <v>327</v>
      </c>
      <c r="D179" s="26"/>
      <c r="E179" s="26"/>
      <c r="F179" s="26"/>
      <c r="G179" s="26"/>
      <c r="H179" s="26"/>
      <c r="I179" s="26"/>
      <c r="J179" s="26"/>
      <c r="K179" s="26"/>
      <c r="L179" s="26"/>
      <c r="M179" s="26"/>
      <c r="N179" s="26"/>
      <c r="O179" s="26"/>
      <c r="P179" s="26"/>
      <c r="Q179" s="26"/>
      <c r="R179" s="26"/>
      <c r="S179" s="26"/>
      <c r="T179" s="26"/>
      <c r="U179" s="26"/>
      <c r="V179" s="81"/>
      <c r="W179" s="46"/>
      <c r="X179" s="47"/>
      <c r="Y179" s="47"/>
    </row>
    <row r="180" spans="1:25" ht="30.6" customHeight="1">
      <c r="A180" s="84">
        <f>'S1 Maquette'!B186</f>
        <v>0</v>
      </c>
      <c r="B180" s="84">
        <f>'S1 Maquette'!C186</f>
        <v>0</v>
      </c>
      <c r="C180" s="24" t="s">
        <v>327</v>
      </c>
      <c r="D180" s="26"/>
      <c r="E180" s="26"/>
      <c r="F180" s="26"/>
      <c r="G180" s="26"/>
      <c r="H180" s="26"/>
      <c r="I180" s="26"/>
      <c r="J180" s="26"/>
      <c r="K180" s="26"/>
      <c r="L180" s="26"/>
      <c r="M180" s="26"/>
      <c r="N180" s="26"/>
      <c r="O180" s="26"/>
      <c r="P180" s="26"/>
      <c r="Q180" s="26"/>
      <c r="R180" s="26"/>
      <c r="S180" s="26"/>
      <c r="T180" s="26"/>
      <c r="U180" s="26"/>
      <c r="V180" s="81"/>
      <c r="W180" s="46"/>
      <c r="X180" s="47"/>
      <c r="Y180" s="47"/>
    </row>
    <row r="181" spans="1:25" ht="30.6" customHeight="1">
      <c r="A181" s="84">
        <f>'S1 Maquette'!B187</f>
        <v>0</v>
      </c>
      <c r="B181" s="84">
        <f>'S1 Maquette'!C187</f>
        <v>0</v>
      </c>
      <c r="C181" s="24" t="s">
        <v>327</v>
      </c>
      <c r="D181" s="26"/>
      <c r="E181" s="26"/>
      <c r="F181" s="26"/>
      <c r="G181" s="26"/>
      <c r="H181" s="26"/>
      <c r="I181" s="26"/>
      <c r="J181" s="26"/>
      <c r="K181" s="26"/>
      <c r="L181" s="26"/>
      <c r="M181" s="26"/>
      <c r="N181" s="26"/>
      <c r="O181" s="26"/>
      <c r="P181" s="26"/>
      <c r="Q181" s="26"/>
      <c r="R181" s="26"/>
      <c r="S181" s="26"/>
      <c r="T181" s="26"/>
      <c r="U181" s="26"/>
      <c r="V181" s="81"/>
      <c r="W181" s="46"/>
      <c r="X181" s="47"/>
      <c r="Y181" s="47"/>
    </row>
    <row r="182" spans="1:25" ht="30.6" customHeight="1">
      <c r="A182" s="84">
        <f>'S1 Maquette'!B188</f>
        <v>0</v>
      </c>
      <c r="B182" s="84">
        <f>'S1 Maquette'!C188</f>
        <v>0</v>
      </c>
      <c r="C182" s="24" t="s">
        <v>327</v>
      </c>
      <c r="D182" s="26"/>
      <c r="E182" s="26"/>
      <c r="F182" s="26"/>
      <c r="G182" s="26"/>
      <c r="H182" s="26"/>
      <c r="I182" s="26"/>
      <c r="J182" s="26"/>
      <c r="K182" s="26"/>
      <c r="L182" s="26"/>
      <c r="M182" s="26"/>
      <c r="N182" s="26"/>
      <c r="O182" s="26"/>
      <c r="P182" s="26"/>
      <c r="Q182" s="26"/>
      <c r="R182" s="26"/>
      <c r="S182" s="26"/>
      <c r="T182" s="26"/>
      <c r="U182" s="26"/>
      <c r="V182" s="81"/>
      <c r="W182" s="46"/>
      <c r="X182" s="47"/>
      <c r="Y182" s="47"/>
    </row>
    <row r="183" spans="1:25" ht="30.6" customHeight="1">
      <c r="A183" s="84">
        <f>'S1 Maquette'!B189</f>
        <v>0</v>
      </c>
      <c r="B183" s="84">
        <f>'S1 Maquette'!C189</f>
        <v>0</v>
      </c>
      <c r="C183" s="24" t="s">
        <v>327</v>
      </c>
      <c r="D183" s="26"/>
      <c r="E183" s="26"/>
      <c r="F183" s="26"/>
      <c r="G183" s="26"/>
      <c r="H183" s="26"/>
      <c r="I183" s="26"/>
      <c r="J183" s="26"/>
      <c r="K183" s="26"/>
      <c r="L183" s="26"/>
      <c r="M183" s="26"/>
      <c r="N183" s="26"/>
      <c r="O183" s="26"/>
      <c r="P183" s="26"/>
      <c r="Q183" s="26"/>
      <c r="R183" s="26"/>
      <c r="S183" s="26"/>
      <c r="T183" s="26"/>
      <c r="U183" s="26"/>
      <c r="V183" s="81"/>
      <c r="W183" s="46"/>
      <c r="X183" s="47"/>
      <c r="Y183" s="47"/>
    </row>
    <row r="184" spans="1:25" ht="30.6" customHeight="1">
      <c r="A184" s="84">
        <f>'S1 Maquette'!B190</f>
        <v>0</v>
      </c>
      <c r="B184" s="84">
        <f>'S1 Maquette'!C190</f>
        <v>0</v>
      </c>
      <c r="C184" s="24" t="s">
        <v>327</v>
      </c>
      <c r="D184" s="26"/>
      <c r="E184" s="26"/>
      <c r="F184" s="26"/>
      <c r="G184" s="26"/>
      <c r="H184" s="26"/>
      <c r="I184" s="26"/>
      <c r="J184" s="26"/>
      <c r="K184" s="26"/>
      <c r="L184" s="26"/>
      <c r="M184" s="26"/>
      <c r="N184" s="26"/>
      <c r="O184" s="26"/>
      <c r="P184" s="26"/>
      <c r="Q184" s="26"/>
      <c r="R184" s="26"/>
      <c r="S184" s="26"/>
      <c r="T184" s="26"/>
      <c r="U184" s="26"/>
      <c r="V184" s="81"/>
      <c r="W184" s="46"/>
      <c r="X184" s="47"/>
      <c r="Y184" s="47"/>
    </row>
    <row r="185" spans="1:25" ht="30.6" customHeight="1">
      <c r="A185" s="84">
        <f>'S1 Maquette'!B191</f>
        <v>0</v>
      </c>
      <c r="B185" s="84">
        <f>'S1 Maquette'!C191</f>
        <v>0</v>
      </c>
      <c r="C185" s="24" t="s">
        <v>327</v>
      </c>
      <c r="D185" s="26"/>
      <c r="E185" s="26"/>
      <c r="F185" s="26"/>
      <c r="G185" s="26"/>
      <c r="H185" s="26"/>
      <c r="I185" s="26"/>
      <c r="J185" s="26"/>
      <c r="K185" s="26"/>
      <c r="L185" s="26"/>
      <c r="M185" s="26"/>
      <c r="N185" s="26"/>
      <c r="O185" s="26"/>
      <c r="P185" s="26"/>
      <c r="Q185" s="26"/>
      <c r="R185" s="26"/>
      <c r="S185" s="26"/>
      <c r="T185" s="26"/>
      <c r="U185" s="26"/>
      <c r="V185" s="81"/>
      <c r="W185" s="46"/>
      <c r="X185" s="47"/>
      <c r="Y185" s="47"/>
    </row>
    <row r="186" spans="1:25" ht="30.6" customHeight="1">
      <c r="A186" s="84">
        <f>'S1 Maquette'!B192</f>
        <v>0</v>
      </c>
      <c r="B186" s="84">
        <f>'S1 Maquette'!C192</f>
        <v>0</v>
      </c>
      <c r="C186" s="24" t="s">
        <v>327</v>
      </c>
      <c r="D186" s="26"/>
      <c r="E186" s="26"/>
      <c r="F186" s="26"/>
      <c r="G186" s="26"/>
      <c r="H186" s="26"/>
      <c r="I186" s="26"/>
      <c r="J186" s="26"/>
      <c r="K186" s="26"/>
      <c r="L186" s="26"/>
      <c r="M186" s="26"/>
      <c r="N186" s="26"/>
      <c r="O186" s="26"/>
      <c r="P186" s="26"/>
      <c r="Q186" s="26"/>
      <c r="R186" s="26"/>
      <c r="S186" s="26"/>
      <c r="T186" s="26"/>
      <c r="U186" s="26"/>
      <c r="V186" s="81"/>
      <c r="W186" s="46"/>
      <c r="X186" s="47"/>
      <c r="Y186" s="47"/>
    </row>
    <row r="187" spans="1:25" ht="30.6" customHeight="1">
      <c r="A187" s="84">
        <f>'S1 Maquette'!B193</f>
        <v>0</v>
      </c>
      <c r="B187" s="84">
        <f>'S1 Maquette'!C193</f>
        <v>0</v>
      </c>
      <c r="C187" s="24" t="s">
        <v>327</v>
      </c>
      <c r="D187" s="26"/>
      <c r="E187" s="26"/>
      <c r="F187" s="26"/>
      <c r="G187" s="26"/>
      <c r="H187" s="26"/>
      <c r="I187" s="26"/>
      <c r="J187" s="26"/>
      <c r="K187" s="26"/>
      <c r="L187" s="26"/>
      <c r="M187" s="26"/>
      <c r="N187" s="26"/>
      <c r="O187" s="26"/>
      <c r="P187" s="26"/>
      <c r="Q187" s="26"/>
      <c r="R187" s="26"/>
      <c r="S187" s="26"/>
      <c r="T187" s="26"/>
      <c r="U187" s="26"/>
      <c r="V187" s="81"/>
      <c r="W187" s="46"/>
      <c r="X187" s="47"/>
      <c r="Y187" s="47"/>
    </row>
    <row r="188" spans="1:25" ht="30.6" customHeight="1">
      <c r="A188" s="84">
        <f>'S1 Maquette'!B194</f>
        <v>0</v>
      </c>
      <c r="B188" s="84">
        <f>'S1 Maquette'!C194</f>
        <v>0</v>
      </c>
      <c r="C188" s="24" t="s">
        <v>327</v>
      </c>
      <c r="D188" s="26"/>
      <c r="E188" s="26"/>
      <c r="F188" s="26"/>
      <c r="G188" s="26"/>
      <c r="H188" s="26"/>
      <c r="I188" s="26"/>
      <c r="J188" s="26"/>
      <c r="K188" s="26"/>
      <c r="L188" s="26"/>
      <c r="M188" s="26"/>
      <c r="N188" s="26"/>
      <c r="O188" s="26"/>
      <c r="P188" s="26"/>
      <c r="Q188" s="26"/>
      <c r="R188" s="26"/>
      <c r="S188" s="26"/>
      <c r="T188" s="26"/>
      <c r="U188" s="26"/>
      <c r="V188" s="81"/>
      <c r="W188" s="46"/>
      <c r="X188" s="47"/>
      <c r="Y188" s="47"/>
    </row>
    <row r="189" spans="1:25" ht="30.6" customHeight="1">
      <c r="A189" s="84">
        <f>'S1 Maquette'!B195</f>
        <v>0</v>
      </c>
      <c r="B189" s="84">
        <f>'S1 Maquette'!C195</f>
        <v>0</v>
      </c>
      <c r="C189" s="24" t="s">
        <v>327</v>
      </c>
      <c r="D189" s="26"/>
      <c r="E189" s="26"/>
      <c r="F189" s="26"/>
      <c r="G189" s="26"/>
      <c r="H189" s="26"/>
      <c r="I189" s="26"/>
      <c r="J189" s="26"/>
      <c r="K189" s="26"/>
      <c r="L189" s="26"/>
      <c r="M189" s="26"/>
      <c r="N189" s="26"/>
      <c r="O189" s="26"/>
      <c r="P189" s="26"/>
      <c r="Q189" s="26"/>
      <c r="R189" s="26"/>
      <c r="S189" s="26"/>
      <c r="T189" s="26"/>
      <c r="U189" s="26"/>
      <c r="V189" s="81"/>
      <c r="W189" s="46"/>
      <c r="X189" s="47"/>
      <c r="Y189" s="47"/>
    </row>
    <row r="190" spans="1:25" ht="30.6" customHeight="1">
      <c r="A190" s="84">
        <f>'S1 Maquette'!B196</f>
        <v>0</v>
      </c>
      <c r="B190" s="84">
        <f>'S1 Maquette'!C196</f>
        <v>0</v>
      </c>
      <c r="C190" s="24" t="s">
        <v>327</v>
      </c>
      <c r="D190" s="26"/>
      <c r="E190" s="26"/>
      <c r="F190" s="26"/>
      <c r="G190" s="26"/>
      <c r="H190" s="26"/>
      <c r="I190" s="26"/>
      <c r="J190" s="26"/>
      <c r="K190" s="26"/>
      <c r="L190" s="26"/>
      <c r="M190" s="26"/>
      <c r="N190" s="26"/>
      <c r="O190" s="26"/>
      <c r="P190" s="26"/>
      <c r="Q190" s="26"/>
      <c r="R190" s="26"/>
      <c r="S190" s="26"/>
      <c r="T190" s="26"/>
      <c r="U190" s="26"/>
      <c r="V190" s="81"/>
      <c r="W190" s="46"/>
      <c r="X190" s="47"/>
      <c r="Y190" s="47"/>
    </row>
    <row r="191" spans="1:25" ht="30.6" customHeight="1">
      <c r="A191" s="84">
        <f>'S1 Maquette'!B197</f>
        <v>0</v>
      </c>
      <c r="B191" s="84">
        <f>'S1 Maquette'!C197</f>
        <v>0</v>
      </c>
      <c r="C191" s="24" t="s">
        <v>327</v>
      </c>
      <c r="D191" s="26"/>
      <c r="E191" s="26"/>
      <c r="F191" s="26"/>
      <c r="G191" s="26"/>
      <c r="H191" s="26"/>
      <c r="I191" s="26"/>
      <c r="J191" s="26"/>
      <c r="K191" s="26"/>
      <c r="L191" s="26"/>
      <c r="M191" s="26"/>
      <c r="N191" s="26"/>
      <c r="O191" s="26"/>
      <c r="P191" s="26"/>
      <c r="Q191" s="26"/>
      <c r="R191" s="26"/>
      <c r="S191" s="26"/>
      <c r="T191" s="26"/>
      <c r="U191" s="26"/>
      <c r="V191" s="81"/>
      <c r="W191" s="46"/>
      <c r="X191" s="47"/>
      <c r="Y191" s="47"/>
    </row>
    <row r="192" spans="1:25" ht="30.6" customHeight="1">
      <c r="A192" s="84">
        <f>'S1 Maquette'!B198</f>
        <v>0</v>
      </c>
      <c r="B192" s="84">
        <f>'S1 Maquette'!C198</f>
        <v>0</v>
      </c>
      <c r="C192" s="24" t="s">
        <v>327</v>
      </c>
      <c r="D192" s="26"/>
      <c r="E192" s="26"/>
      <c r="F192" s="26"/>
      <c r="G192" s="26"/>
      <c r="H192" s="26"/>
      <c r="I192" s="26"/>
      <c r="J192" s="26"/>
      <c r="K192" s="26"/>
      <c r="L192" s="26"/>
      <c r="M192" s="26"/>
      <c r="N192" s="26"/>
      <c r="O192" s="26"/>
      <c r="P192" s="26"/>
      <c r="Q192" s="26"/>
      <c r="R192" s="26"/>
      <c r="S192" s="26"/>
      <c r="T192" s="26"/>
      <c r="U192" s="26"/>
      <c r="V192" s="81"/>
      <c r="W192" s="46"/>
      <c r="X192" s="47"/>
      <c r="Y192" s="47"/>
    </row>
    <row r="193" spans="1:25" ht="30.6" customHeight="1">
      <c r="A193" s="84">
        <f>'S1 Maquette'!B199</f>
        <v>0</v>
      </c>
      <c r="B193" s="84">
        <f>'S1 Maquette'!C199</f>
        <v>0</v>
      </c>
      <c r="C193" s="24" t="s">
        <v>327</v>
      </c>
      <c r="D193" s="26"/>
      <c r="E193" s="26"/>
      <c r="F193" s="26"/>
      <c r="G193" s="26"/>
      <c r="H193" s="26"/>
      <c r="I193" s="26"/>
      <c r="J193" s="26"/>
      <c r="K193" s="26"/>
      <c r="L193" s="26"/>
      <c r="M193" s="26"/>
      <c r="N193" s="26"/>
      <c r="O193" s="26"/>
      <c r="P193" s="26"/>
      <c r="Q193" s="26"/>
      <c r="R193" s="26"/>
      <c r="S193" s="26"/>
      <c r="T193" s="26"/>
      <c r="U193" s="26"/>
      <c r="V193" s="81"/>
      <c r="W193" s="46"/>
      <c r="X193" s="47"/>
      <c r="Y193" s="47"/>
    </row>
    <row r="194" spans="1:25" ht="30.6" customHeight="1">
      <c r="A194" s="84">
        <f>'S1 Maquette'!B200</f>
        <v>0</v>
      </c>
      <c r="B194" s="84">
        <f>'S1 Maquette'!C200</f>
        <v>0</v>
      </c>
      <c r="C194" s="24" t="s">
        <v>327</v>
      </c>
      <c r="D194" s="26"/>
      <c r="E194" s="26"/>
      <c r="F194" s="26"/>
      <c r="G194" s="26"/>
      <c r="H194" s="26"/>
      <c r="I194" s="26"/>
      <c r="J194" s="26"/>
      <c r="K194" s="26"/>
      <c r="L194" s="26"/>
      <c r="M194" s="26"/>
      <c r="N194" s="26"/>
      <c r="O194" s="26"/>
      <c r="P194" s="26"/>
      <c r="Q194" s="26"/>
      <c r="R194" s="26"/>
      <c r="S194" s="26"/>
      <c r="T194" s="26"/>
      <c r="U194" s="26"/>
      <c r="V194" s="81"/>
      <c r="W194" s="46"/>
      <c r="X194" s="47"/>
      <c r="Y194" s="47"/>
    </row>
    <row r="195" spans="1:25" ht="30.6" customHeight="1">
      <c r="A195" s="84">
        <f>'S1 Maquette'!B201</f>
        <v>0</v>
      </c>
      <c r="B195" s="84">
        <f>'S1 Maquette'!C201</f>
        <v>0</v>
      </c>
      <c r="C195" s="24" t="s">
        <v>327</v>
      </c>
      <c r="D195" s="26"/>
      <c r="E195" s="26"/>
      <c r="F195" s="26"/>
      <c r="G195" s="26"/>
      <c r="H195" s="26"/>
      <c r="I195" s="26"/>
      <c r="J195" s="26"/>
      <c r="K195" s="26"/>
      <c r="L195" s="26"/>
      <c r="M195" s="26"/>
      <c r="N195" s="26"/>
      <c r="O195" s="26"/>
      <c r="P195" s="26"/>
      <c r="Q195" s="26"/>
      <c r="R195" s="26"/>
      <c r="S195" s="26"/>
      <c r="T195" s="26"/>
      <c r="U195" s="26"/>
      <c r="V195" s="81"/>
      <c r="W195" s="46"/>
      <c r="X195" s="47"/>
      <c r="Y195" s="47"/>
    </row>
    <row r="196" spans="1:25" ht="30.6" customHeight="1">
      <c r="A196" s="84">
        <f>'S1 Maquette'!B202</f>
        <v>0</v>
      </c>
      <c r="B196" s="84">
        <f>'S1 Maquette'!C202</f>
        <v>0</v>
      </c>
      <c r="C196" s="24" t="s">
        <v>327</v>
      </c>
      <c r="D196" s="26"/>
      <c r="E196" s="26"/>
      <c r="F196" s="26"/>
      <c r="G196" s="26"/>
      <c r="H196" s="26"/>
      <c r="I196" s="26"/>
      <c r="J196" s="26"/>
      <c r="K196" s="26"/>
      <c r="L196" s="26"/>
      <c r="M196" s="26"/>
      <c r="N196" s="26"/>
      <c r="O196" s="26"/>
      <c r="P196" s="26"/>
      <c r="Q196" s="26"/>
      <c r="R196" s="26"/>
      <c r="S196" s="26"/>
      <c r="T196" s="26"/>
      <c r="U196" s="26"/>
      <c r="V196" s="81"/>
      <c r="W196" s="46"/>
      <c r="X196" s="47"/>
      <c r="Y196" s="47"/>
    </row>
    <row r="197" spans="1:25" ht="30.6" customHeight="1">
      <c r="A197" s="84">
        <f>'S1 Maquette'!B203</f>
        <v>0</v>
      </c>
      <c r="B197" s="84">
        <f>'S1 Maquette'!C203</f>
        <v>0</v>
      </c>
      <c r="C197" s="24" t="s">
        <v>327</v>
      </c>
      <c r="D197" s="26"/>
      <c r="E197" s="26"/>
      <c r="F197" s="26"/>
      <c r="G197" s="26"/>
      <c r="H197" s="26"/>
      <c r="I197" s="26"/>
      <c r="J197" s="26"/>
      <c r="K197" s="26"/>
      <c r="L197" s="26"/>
      <c r="M197" s="26"/>
      <c r="N197" s="26"/>
      <c r="O197" s="26"/>
      <c r="P197" s="26"/>
      <c r="Q197" s="26"/>
      <c r="R197" s="26"/>
      <c r="S197" s="26"/>
      <c r="T197" s="26"/>
      <c r="U197" s="26"/>
      <c r="V197" s="81"/>
      <c r="W197" s="46"/>
      <c r="X197" s="47"/>
      <c r="Y197" s="47"/>
    </row>
    <row r="198" spans="1:25" ht="30.6" customHeight="1">
      <c r="A198" s="84">
        <f>'S1 Maquette'!B204</f>
        <v>0</v>
      </c>
      <c r="B198" s="84">
        <f>'S1 Maquette'!C204</f>
        <v>0</v>
      </c>
      <c r="C198" s="24" t="s">
        <v>327</v>
      </c>
      <c r="D198" s="26"/>
      <c r="E198" s="26"/>
      <c r="F198" s="26"/>
      <c r="G198" s="26"/>
      <c r="H198" s="26"/>
      <c r="I198" s="26"/>
      <c r="J198" s="26"/>
      <c r="K198" s="26"/>
      <c r="L198" s="26"/>
      <c r="M198" s="26"/>
      <c r="N198" s="26"/>
      <c r="O198" s="26"/>
      <c r="P198" s="26"/>
      <c r="Q198" s="26"/>
      <c r="R198" s="26"/>
      <c r="S198" s="26"/>
      <c r="T198" s="26"/>
      <c r="U198" s="26"/>
      <c r="V198" s="81"/>
      <c r="W198" s="46"/>
      <c r="X198" s="47"/>
      <c r="Y198" s="47"/>
    </row>
    <row r="199" spans="1:25" ht="30.6" customHeight="1">
      <c r="A199" s="84">
        <f>'S1 Maquette'!B205</f>
        <v>0</v>
      </c>
      <c r="B199" s="84">
        <f>'S1 Maquette'!C205</f>
        <v>0</v>
      </c>
      <c r="C199" s="24" t="s">
        <v>327</v>
      </c>
      <c r="D199" s="26"/>
      <c r="E199" s="26"/>
      <c r="F199" s="26"/>
      <c r="G199" s="26"/>
      <c r="H199" s="26"/>
      <c r="I199" s="26"/>
      <c r="J199" s="26"/>
      <c r="K199" s="26"/>
      <c r="L199" s="26"/>
      <c r="M199" s="26"/>
      <c r="N199" s="26"/>
      <c r="O199" s="26"/>
      <c r="P199" s="26"/>
      <c r="Q199" s="26"/>
      <c r="R199" s="26"/>
      <c r="S199" s="26"/>
      <c r="T199" s="26"/>
      <c r="U199" s="26"/>
      <c r="V199" s="81"/>
      <c r="W199" s="46"/>
      <c r="X199" s="47"/>
      <c r="Y199" s="47"/>
    </row>
    <row r="200" spans="1:25" ht="30.6" customHeight="1">
      <c r="A200" s="84">
        <f>'S1 Maquette'!B206</f>
        <v>0</v>
      </c>
      <c r="B200" s="84">
        <f>'S1 Maquette'!C206</f>
        <v>0</v>
      </c>
      <c r="C200" s="24" t="s">
        <v>327</v>
      </c>
      <c r="D200" s="26"/>
      <c r="E200" s="26"/>
      <c r="F200" s="26"/>
      <c r="G200" s="26"/>
      <c r="H200" s="26"/>
      <c r="I200" s="26"/>
      <c r="J200" s="26"/>
      <c r="K200" s="26"/>
      <c r="L200" s="26"/>
      <c r="M200" s="26"/>
      <c r="N200" s="26"/>
      <c r="O200" s="26"/>
      <c r="P200" s="26"/>
      <c r="Q200" s="26"/>
      <c r="R200" s="26"/>
      <c r="S200" s="26"/>
      <c r="T200" s="26"/>
      <c r="U200" s="26"/>
      <c r="V200" s="81"/>
      <c r="W200" s="46"/>
      <c r="X200" s="47"/>
      <c r="Y200" s="47"/>
    </row>
    <row r="201" spans="1:25" ht="30.6" customHeight="1">
      <c r="A201" s="84">
        <f>'S1 Maquette'!B207</f>
        <v>0</v>
      </c>
      <c r="B201" s="84">
        <f>'S1 Maquette'!C207</f>
        <v>0</v>
      </c>
      <c r="C201" s="24" t="s">
        <v>327</v>
      </c>
      <c r="D201" s="26"/>
      <c r="E201" s="26"/>
      <c r="F201" s="26"/>
      <c r="G201" s="26"/>
      <c r="H201" s="26"/>
      <c r="I201" s="26"/>
      <c r="J201" s="26"/>
      <c r="K201" s="26"/>
      <c r="L201" s="26"/>
      <c r="M201" s="26"/>
      <c r="N201" s="26"/>
      <c r="O201" s="26"/>
      <c r="P201" s="26"/>
      <c r="Q201" s="26"/>
      <c r="R201" s="26"/>
      <c r="S201" s="26"/>
      <c r="T201" s="26"/>
      <c r="U201" s="26"/>
      <c r="V201" s="81"/>
      <c r="W201" s="46"/>
      <c r="X201" s="47"/>
      <c r="Y201" s="47"/>
    </row>
    <row r="202" spans="1:25" ht="30.6" customHeight="1">
      <c r="A202" s="84">
        <f>'S1 Maquette'!B208</f>
        <v>0</v>
      </c>
      <c r="B202" s="84">
        <f>'S1 Maquette'!C208</f>
        <v>0</v>
      </c>
      <c r="C202" s="24" t="s">
        <v>327</v>
      </c>
      <c r="D202" s="26"/>
      <c r="E202" s="26"/>
      <c r="F202" s="26"/>
      <c r="G202" s="26"/>
      <c r="H202" s="26"/>
      <c r="I202" s="26"/>
      <c r="J202" s="26"/>
      <c r="K202" s="26"/>
      <c r="L202" s="26"/>
      <c r="M202" s="26"/>
      <c r="N202" s="26"/>
      <c r="O202" s="26"/>
      <c r="P202" s="26"/>
      <c r="Q202" s="26"/>
      <c r="R202" s="26"/>
      <c r="S202" s="26"/>
      <c r="T202" s="26"/>
      <c r="U202" s="26"/>
      <c r="V202" s="81"/>
      <c r="W202" s="46"/>
      <c r="X202" s="47"/>
      <c r="Y202" s="47"/>
    </row>
    <row r="203" spans="1:25" ht="30.6" customHeight="1">
      <c r="A203" s="84">
        <f>'S1 Maquette'!B209</f>
        <v>0</v>
      </c>
      <c r="B203" s="84">
        <f>'S1 Maquette'!C209</f>
        <v>0</v>
      </c>
      <c r="C203" s="24" t="s">
        <v>327</v>
      </c>
      <c r="D203" s="26"/>
      <c r="E203" s="26"/>
      <c r="F203" s="26"/>
      <c r="G203" s="26"/>
      <c r="H203" s="26"/>
      <c r="I203" s="26"/>
      <c r="J203" s="26"/>
      <c r="K203" s="26"/>
      <c r="L203" s="26"/>
      <c r="M203" s="26"/>
      <c r="N203" s="26"/>
      <c r="O203" s="26"/>
      <c r="P203" s="26"/>
      <c r="Q203" s="26"/>
      <c r="R203" s="26"/>
      <c r="S203" s="26"/>
      <c r="T203" s="26"/>
      <c r="U203" s="26"/>
      <c r="V203" s="81"/>
      <c r="W203" s="46"/>
      <c r="X203" s="47"/>
      <c r="Y203" s="47"/>
    </row>
    <row r="204" spans="1:25" ht="30.6" customHeight="1">
      <c r="A204" s="84">
        <f>'S1 Maquette'!B210</f>
        <v>0</v>
      </c>
      <c r="B204" s="84">
        <f>'S1 Maquette'!C210</f>
        <v>0</v>
      </c>
      <c r="C204" s="24" t="s">
        <v>327</v>
      </c>
      <c r="D204" s="26"/>
      <c r="E204" s="26"/>
      <c r="F204" s="26"/>
      <c r="G204" s="26"/>
      <c r="H204" s="26"/>
      <c r="I204" s="26"/>
      <c r="J204" s="26"/>
      <c r="K204" s="26"/>
      <c r="L204" s="26"/>
      <c r="M204" s="26"/>
      <c r="N204" s="26"/>
      <c r="O204" s="26"/>
      <c r="P204" s="26"/>
      <c r="Q204" s="26"/>
      <c r="R204" s="26"/>
      <c r="S204" s="26"/>
      <c r="T204" s="26"/>
      <c r="U204" s="26"/>
      <c r="V204" s="81"/>
      <c r="W204" s="46"/>
      <c r="X204" s="47"/>
      <c r="Y204" s="47"/>
    </row>
    <row r="205" spans="1:25" ht="30.6" customHeight="1">
      <c r="A205" s="84">
        <f>'S1 Maquette'!B211</f>
        <v>0</v>
      </c>
      <c r="B205" s="84">
        <f>'S1 Maquette'!C211</f>
        <v>0</v>
      </c>
      <c r="C205" s="24" t="s">
        <v>327</v>
      </c>
      <c r="D205" s="26"/>
      <c r="E205" s="26"/>
      <c r="F205" s="26"/>
      <c r="G205" s="26"/>
      <c r="H205" s="26"/>
      <c r="I205" s="26"/>
      <c r="J205" s="26"/>
      <c r="K205" s="26"/>
      <c r="L205" s="26"/>
      <c r="M205" s="26"/>
      <c r="N205" s="26"/>
      <c r="O205" s="26"/>
      <c r="P205" s="26"/>
      <c r="Q205" s="26"/>
      <c r="R205" s="26"/>
      <c r="S205" s="26"/>
      <c r="T205" s="26"/>
      <c r="U205" s="26"/>
      <c r="V205" s="81"/>
      <c r="W205" s="46"/>
      <c r="X205" s="47"/>
      <c r="Y205" s="47"/>
    </row>
    <row r="206" spans="1:25" ht="30.6" customHeight="1">
      <c r="A206" s="84">
        <f>'S1 Maquette'!B212</f>
        <v>0</v>
      </c>
      <c r="B206" s="84">
        <f>'S1 Maquette'!C212</f>
        <v>0</v>
      </c>
      <c r="C206" s="24" t="s">
        <v>327</v>
      </c>
      <c r="D206" s="26"/>
      <c r="E206" s="26"/>
      <c r="F206" s="26"/>
      <c r="G206" s="26"/>
      <c r="H206" s="26"/>
      <c r="I206" s="26"/>
      <c r="J206" s="26"/>
      <c r="K206" s="26"/>
      <c r="L206" s="26"/>
      <c r="M206" s="26"/>
      <c r="N206" s="26"/>
      <c r="O206" s="26"/>
      <c r="P206" s="26"/>
      <c r="Q206" s="26"/>
      <c r="R206" s="26"/>
      <c r="S206" s="26"/>
      <c r="T206" s="26"/>
      <c r="U206" s="26"/>
      <c r="V206" s="81"/>
      <c r="W206" s="46"/>
      <c r="X206" s="47"/>
      <c r="Y206" s="47"/>
    </row>
    <row r="207" spans="1:25" ht="30.6" customHeight="1">
      <c r="A207" s="84">
        <f>'S1 Maquette'!B213</f>
        <v>0</v>
      </c>
      <c r="B207" s="84">
        <f>'S1 Maquette'!C213</f>
        <v>0</v>
      </c>
      <c r="C207" s="24" t="s">
        <v>327</v>
      </c>
      <c r="D207" s="26"/>
      <c r="E207" s="26"/>
      <c r="F207" s="26"/>
      <c r="G207" s="26"/>
      <c r="H207" s="26"/>
      <c r="I207" s="26"/>
      <c r="J207" s="26"/>
      <c r="K207" s="26"/>
      <c r="L207" s="26"/>
      <c r="M207" s="26"/>
      <c r="N207" s="26"/>
      <c r="O207" s="26"/>
      <c r="P207" s="26"/>
      <c r="Q207" s="26"/>
      <c r="R207" s="26"/>
      <c r="S207" s="26"/>
      <c r="T207" s="26"/>
      <c r="U207" s="26"/>
      <c r="V207" s="81"/>
      <c r="W207" s="46"/>
      <c r="X207" s="47"/>
      <c r="Y207" s="47"/>
    </row>
    <row r="208" spans="1:25" ht="30.6" customHeight="1">
      <c r="A208" s="84">
        <f>'S1 Maquette'!B214</f>
        <v>0</v>
      </c>
      <c r="B208" s="84">
        <f>'S1 Maquette'!C214</f>
        <v>0</v>
      </c>
      <c r="C208" s="24" t="s">
        <v>327</v>
      </c>
      <c r="D208" s="26"/>
      <c r="E208" s="26"/>
      <c r="F208" s="26"/>
      <c r="G208" s="26"/>
      <c r="H208" s="26"/>
      <c r="I208" s="26"/>
      <c r="J208" s="26"/>
      <c r="K208" s="26"/>
      <c r="L208" s="26"/>
      <c r="M208" s="26"/>
      <c r="N208" s="26"/>
      <c r="O208" s="26"/>
      <c r="P208" s="26"/>
      <c r="Q208" s="26"/>
      <c r="R208" s="26"/>
      <c r="S208" s="26"/>
      <c r="T208" s="26"/>
      <c r="U208" s="26"/>
      <c r="V208" s="81"/>
      <c r="W208" s="46"/>
      <c r="X208" s="47"/>
      <c r="Y208" s="47"/>
    </row>
    <row r="209" spans="1:25" ht="30.6" customHeight="1">
      <c r="A209" s="84">
        <f>'S1 Maquette'!B215</f>
        <v>0</v>
      </c>
      <c r="B209" s="84">
        <f>'S1 Maquette'!C215</f>
        <v>0</v>
      </c>
      <c r="C209" s="24" t="s">
        <v>327</v>
      </c>
      <c r="D209" s="26"/>
      <c r="E209" s="26"/>
      <c r="F209" s="26"/>
      <c r="G209" s="26"/>
      <c r="H209" s="26"/>
      <c r="I209" s="26"/>
      <c r="J209" s="26"/>
      <c r="K209" s="26"/>
      <c r="L209" s="26"/>
      <c r="M209" s="26"/>
      <c r="N209" s="26"/>
      <c r="O209" s="26"/>
      <c r="P209" s="26"/>
      <c r="Q209" s="26"/>
      <c r="R209" s="26"/>
      <c r="S209" s="26"/>
      <c r="T209" s="26"/>
      <c r="U209" s="26"/>
      <c r="V209" s="81"/>
      <c r="W209" s="46"/>
      <c r="X209" s="47"/>
      <c r="Y209" s="47"/>
    </row>
    <row r="210" spans="1:25" ht="30.6" customHeight="1">
      <c r="A210" s="84">
        <f>'S1 Maquette'!B216</f>
        <v>0</v>
      </c>
      <c r="B210" s="84">
        <f>'S1 Maquette'!C216</f>
        <v>0</v>
      </c>
      <c r="C210" s="24" t="s">
        <v>327</v>
      </c>
      <c r="D210" s="26"/>
      <c r="E210" s="26"/>
      <c r="F210" s="26"/>
      <c r="G210" s="26"/>
      <c r="H210" s="26"/>
      <c r="I210" s="26"/>
      <c r="J210" s="26"/>
      <c r="K210" s="26"/>
      <c r="L210" s="26"/>
      <c r="M210" s="26"/>
      <c r="N210" s="26"/>
      <c r="O210" s="26"/>
      <c r="P210" s="26"/>
      <c r="Q210" s="26"/>
      <c r="R210" s="26"/>
      <c r="S210" s="26"/>
      <c r="T210" s="26"/>
      <c r="U210" s="26"/>
      <c r="V210" s="81"/>
      <c r="W210" s="46"/>
      <c r="X210" s="47"/>
      <c r="Y210" s="47"/>
    </row>
    <row r="211" spans="1:25" ht="30.6" customHeight="1">
      <c r="A211" s="84">
        <f>'S1 Maquette'!B217</f>
        <v>0</v>
      </c>
      <c r="B211" s="84">
        <f>'S1 Maquette'!C217</f>
        <v>0</v>
      </c>
      <c r="C211" s="24" t="s">
        <v>327</v>
      </c>
      <c r="D211" s="26"/>
      <c r="E211" s="26"/>
      <c r="F211" s="26"/>
      <c r="G211" s="26"/>
      <c r="H211" s="26"/>
      <c r="I211" s="26"/>
      <c r="J211" s="26"/>
      <c r="K211" s="26"/>
      <c r="L211" s="26"/>
      <c r="M211" s="26"/>
      <c r="N211" s="26"/>
      <c r="O211" s="26"/>
      <c r="P211" s="26"/>
      <c r="Q211" s="26"/>
      <c r="R211" s="26"/>
      <c r="S211" s="26"/>
      <c r="T211" s="26"/>
      <c r="U211" s="26"/>
      <c r="V211" s="81"/>
      <c r="W211" s="46"/>
      <c r="X211" s="47"/>
      <c r="Y211" s="47"/>
    </row>
    <row r="212" spans="1:25" ht="30.6" customHeight="1">
      <c r="A212" s="84">
        <f>'S1 Maquette'!B218</f>
        <v>0</v>
      </c>
      <c r="B212" s="84">
        <f>'S1 Maquette'!C218</f>
        <v>0</v>
      </c>
      <c r="C212" s="24" t="s">
        <v>327</v>
      </c>
      <c r="D212" s="26"/>
      <c r="E212" s="26"/>
      <c r="F212" s="26"/>
      <c r="G212" s="26"/>
      <c r="H212" s="26"/>
      <c r="I212" s="26"/>
      <c r="J212" s="26"/>
      <c r="K212" s="26"/>
      <c r="L212" s="26"/>
      <c r="M212" s="26"/>
      <c r="N212" s="26"/>
      <c r="O212" s="26"/>
      <c r="P212" s="26"/>
      <c r="Q212" s="26"/>
      <c r="R212" s="26"/>
      <c r="S212" s="26"/>
      <c r="T212" s="26"/>
      <c r="U212" s="26"/>
      <c r="V212" s="81"/>
      <c r="W212" s="46"/>
      <c r="X212" s="47"/>
      <c r="Y212" s="47"/>
    </row>
    <row r="213" spans="1:25" ht="30.6" customHeight="1">
      <c r="A213" s="84">
        <f>'S1 Maquette'!B219</f>
        <v>0</v>
      </c>
      <c r="B213" s="84">
        <f>'S1 Maquette'!C219</f>
        <v>0</v>
      </c>
      <c r="C213" s="24" t="s">
        <v>327</v>
      </c>
      <c r="D213" s="26"/>
      <c r="E213" s="26"/>
      <c r="F213" s="26"/>
      <c r="G213" s="26"/>
      <c r="H213" s="26"/>
      <c r="I213" s="26"/>
      <c r="J213" s="26"/>
      <c r="K213" s="26"/>
      <c r="L213" s="26"/>
      <c r="M213" s="26"/>
      <c r="N213" s="26"/>
      <c r="O213" s="26"/>
      <c r="P213" s="26"/>
      <c r="Q213" s="26"/>
      <c r="R213" s="26"/>
      <c r="S213" s="26"/>
      <c r="T213" s="26"/>
      <c r="U213" s="26"/>
      <c r="V213" s="81"/>
      <c r="W213" s="46"/>
      <c r="X213" s="47"/>
      <c r="Y213" s="47"/>
    </row>
    <row r="214" spans="1:25" ht="30.6" customHeight="1">
      <c r="A214" s="84">
        <f>'S1 Maquette'!B220</f>
        <v>0</v>
      </c>
      <c r="B214" s="84">
        <f>'S1 Maquette'!C220</f>
        <v>0</v>
      </c>
      <c r="C214" s="24" t="s">
        <v>327</v>
      </c>
      <c r="D214" s="26"/>
      <c r="E214" s="26"/>
      <c r="F214" s="26"/>
      <c r="G214" s="26"/>
      <c r="H214" s="26"/>
      <c r="I214" s="26"/>
      <c r="J214" s="26"/>
      <c r="K214" s="26"/>
      <c r="L214" s="26"/>
      <c r="M214" s="26"/>
      <c r="N214" s="26"/>
      <c r="O214" s="26"/>
      <c r="P214" s="26"/>
      <c r="Q214" s="26"/>
      <c r="R214" s="26"/>
      <c r="S214" s="26"/>
      <c r="T214" s="26"/>
      <c r="U214" s="26"/>
      <c r="V214" s="81"/>
      <c r="W214" s="46"/>
      <c r="X214" s="47"/>
      <c r="Y214" s="47"/>
    </row>
    <row r="215" spans="1:25" ht="30.6" customHeight="1">
      <c r="A215" s="84">
        <f>'S1 Maquette'!B221</f>
        <v>0</v>
      </c>
      <c r="B215" s="84">
        <f>'S1 Maquette'!C221</f>
        <v>0</v>
      </c>
      <c r="C215" s="24" t="s">
        <v>327</v>
      </c>
      <c r="D215" s="26"/>
      <c r="E215" s="26"/>
      <c r="F215" s="26"/>
      <c r="G215" s="26"/>
      <c r="H215" s="26"/>
      <c r="I215" s="26"/>
      <c r="J215" s="26"/>
      <c r="K215" s="26"/>
      <c r="L215" s="26"/>
      <c r="M215" s="26"/>
      <c r="N215" s="26"/>
      <c r="O215" s="26"/>
      <c r="P215" s="26"/>
      <c r="Q215" s="26"/>
      <c r="R215" s="26"/>
      <c r="S215" s="26"/>
      <c r="T215" s="26"/>
      <c r="U215" s="26"/>
      <c r="V215" s="81"/>
      <c r="W215" s="46"/>
      <c r="X215" s="47"/>
      <c r="Y215" s="47"/>
    </row>
    <row r="216" spans="1:25" ht="30.6" customHeight="1">
      <c r="A216" s="84">
        <f>'S1 Maquette'!B222</f>
        <v>0</v>
      </c>
      <c r="B216" s="84">
        <f>'S1 Maquette'!C222</f>
        <v>0</v>
      </c>
      <c r="C216" s="24" t="s">
        <v>327</v>
      </c>
      <c r="D216" s="26"/>
      <c r="E216" s="26"/>
      <c r="F216" s="26"/>
      <c r="G216" s="26"/>
      <c r="H216" s="26"/>
      <c r="I216" s="26"/>
      <c r="J216" s="26"/>
      <c r="K216" s="26"/>
      <c r="L216" s="26"/>
      <c r="M216" s="26"/>
      <c r="N216" s="26"/>
      <c r="O216" s="26"/>
      <c r="P216" s="26"/>
      <c r="Q216" s="26"/>
      <c r="R216" s="26"/>
      <c r="S216" s="26"/>
      <c r="T216" s="26"/>
      <c r="U216" s="26"/>
      <c r="V216" s="81"/>
      <c r="W216" s="46"/>
      <c r="X216" s="47"/>
      <c r="Y216" s="47"/>
    </row>
    <row r="217" spans="1:25" ht="30.6" customHeight="1">
      <c r="A217" s="84">
        <f>'S1 Maquette'!B223</f>
        <v>0</v>
      </c>
      <c r="B217" s="84">
        <f>'S1 Maquette'!C223</f>
        <v>0</v>
      </c>
      <c r="C217" s="24" t="s">
        <v>327</v>
      </c>
      <c r="D217" s="26"/>
      <c r="E217" s="26"/>
      <c r="F217" s="26"/>
      <c r="G217" s="26"/>
      <c r="H217" s="26"/>
      <c r="I217" s="26"/>
      <c r="J217" s="26"/>
      <c r="K217" s="26"/>
      <c r="L217" s="26"/>
      <c r="M217" s="26"/>
      <c r="N217" s="26"/>
      <c r="O217" s="26"/>
      <c r="P217" s="26"/>
      <c r="Q217" s="26"/>
      <c r="R217" s="26"/>
      <c r="S217" s="26"/>
      <c r="T217" s="26"/>
      <c r="U217" s="26"/>
      <c r="V217" s="81"/>
      <c r="W217" s="46"/>
      <c r="X217" s="47"/>
      <c r="Y217" s="47"/>
    </row>
    <row r="218" spans="1:25" ht="30.6" customHeight="1">
      <c r="A218" s="84">
        <f>'S1 Maquette'!B224</f>
        <v>0</v>
      </c>
      <c r="B218" s="84">
        <f>'S1 Maquette'!C224</f>
        <v>0</v>
      </c>
      <c r="C218" s="24" t="s">
        <v>327</v>
      </c>
      <c r="D218" s="26"/>
      <c r="E218" s="26"/>
      <c r="F218" s="26"/>
      <c r="G218" s="26"/>
      <c r="H218" s="26"/>
      <c r="I218" s="26"/>
      <c r="J218" s="26"/>
      <c r="K218" s="26"/>
      <c r="L218" s="26"/>
      <c r="M218" s="26"/>
      <c r="N218" s="26"/>
      <c r="O218" s="26"/>
      <c r="P218" s="26"/>
      <c r="Q218" s="26"/>
      <c r="R218" s="26"/>
      <c r="S218" s="26"/>
      <c r="T218" s="26"/>
      <c r="U218" s="26"/>
      <c r="V218" s="81"/>
      <c r="W218" s="46"/>
      <c r="X218" s="47"/>
      <c r="Y218" s="47"/>
    </row>
    <row r="219" spans="1:25" ht="30.6" customHeight="1">
      <c r="A219" s="84">
        <f>'S1 Maquette'!B225</f>
        <v>0</v>
      </c>
      <c r="B219" s="84">
        <f>'S1 Maquette'!C225</f>
        <v>0</v>
      </c>
      <c r="C219" s="24" t="s">
        <v>327</v>
      </c>
      <c r="D219" s="26"/>
      <c r="E219" s="26"/>
      <c r="F219" s="26"/>
      <c r="G219" s="26"/>
      <c r="H219" s="26"/>
      <c r="I219" s="26"/>
      <c r="J219" s="26"/>
      <c r="K219" s="26"/>
      <c r="L219" s="26"/>
      <c r="M219" s="26"/>
      <c r="N219" s="26"/>
      <c r="O219" s="26"/>
      <c r="P219" s="26"/>
      <c r="Q219" s="26"/>
      <c r="R219" s="26"/>
      <c r="S219" s="26"/>
      <c r="T219" s="26"/>
      <c r="U219" s="26"/>
      <c r="V219" s="81"/>
      <c r="W219" s="46"/>
      <c r="X219" s="47"/>
      <c r="Y219" s="47"/>
    </row>
    <row r="220" spans="1:25" ht="30.6" customHeight="1">
      <c r="A220" s="84">
        <f>'S1 Maquette'!B226</f>
        <v>0</v>
      </c>
      <c r="B220" s="84">
        <f>'S1 Maquette'!C226</f>
        <v>0</v>
      </c>
      <c r="C220" s="24" t="s">
        <v>327</v>
      </c>
      <c r="D220" s="26"/>
      <c r="E220" s="26"/>
      <c r="F220" s="26"/>
      <c r="G220" s="26"/>
      <c r="H220" s="26"/>
      <c r="I220" s="26"/>
      <c r="J220" s="26"/>
      <c r="K220" s="26"/>
      <c r="L220" s="26"/>
      <c r="M220" s="26"/>
      <c r="N220" s="26"/>
      <c r="O220" s="26"/>
      <c r="P220" s="26"/>
      <c r="Q220" s="26"/>
      <c r="R220" s="26"/>
      <c r="S220" s="26"/>
      <c r="T220" s="26"/>
      <c r="U220" s="26"/>
      <c r="V220" s="81"/>
      <c r="W220" s="46"/>
      <c r="X220" s="47"/>
      <c r="Y220" s="47"/>
    </row>
    <row r="221" spans="1:25" ht="30.6" customHeight="1">
      <c r="A221" s="84">
        <f>'S1 Maquette'!B227</f>
        <v>0</v>
      </c>
      <c r="B221" s="84">
        <f>'S1 Maquette'!C227</f>
        <v>0</v>
      </c>
      <c r="C221" s="24" t="s">
        <v>327</v>
      </c>
      <c r="D221" s="26"/>
      <c r="E221" s="26"/>
      <c r="F221" s="26"/>
      <c r="G221" s="26"/>
      <c r="H221" s="26"/>
      <c r="I221" s="26"/>
      <c r="J221" s="26"/>
      <c r="K221" s="26"/>
      <c r="L221" s="26"/>
      <c r="M221" s="26"/>
      <c r="N221" s="26"/>
      <c r="O221" s="26"/>
      <c r="P221" s="26"/>
      <c r="Q221" s="26"/>
      <c r="R221" s="26"/>
      <c r="S221" s="26"/>
      <c r="T221" s="26"/>
      <c r="U221" s="26"/>
      <c r="V221" s="81"/>
      <c r="W221" s="46"/>
      <c r="X221" s="47"/>
      <c r="Y221" s="47"/>
    </row>
    <row r="222" spans="1:25" ht="30.6" customHeight="1">
      <c r="A222" s="84">
        <f>'S1 Maquette'!B228</f>
        <v>0</v>
      </c>
      <c r="B222" s="84">
        <f>'S1 Maquette'!C228</f>
        <v>0</v>
      </c>
      <c r="C222" s="24" t="s">
        <v>327</v>
      </c>
      <c r="D222" s="26"/>
      <c r="E222" s="26"/>
      <c r="F222" s="26"/>
      <c r="G222" s="26"/>
      <c r="H222" s="26"/>
      <c r="I222" s="26"/>
      <c r="J222" s="26"/>
      <c r="K222" s="26"/>
      <c r="L222" s="26"/>
      <c r="M222" s="26"/>
      <c r="N222" s="26"/>
      <c r="O222" s="26"/>
      <c r="P222" s="26"/>
      <c r="Q222" s="26"/>
      <c r="R222" s="26"/>
      <c r="S222" s="26"/>
      <c r="T222" s="26"/>
      <c r="U222" s="26"/>
      <c r="V222" s="81"/>
      <c r="W222" s="46"/>
      <c r="X222" s="47"/>
      <c r="Y222" s="47"/>
    </row>
    <row r="223" spans="1:25" ht="30.6" customHeight="1">
      <c r="A223" s="84">
        <f>'S1 Maquette'!B229</f>
        <v>0</v>
      </c>
      <c r="B223" s="84">
        <f>'S1 Maquette'!C229</f>
        <v>0</v>
      </c>
      <c r="C223" s="24" t="s">
        <v>327</v>
      </c>
      <c r="D223" s="26"/>
      <c r="E223" s="26"/>
      <c r="F223" s="26"/>
      <c r="G223" s="26"/>
      <c r="H223" s="26"/>
      <c r="I223" s="26"/>
      <c r="J223" s="26"/>
      <c r="K223" s="26"/>
      <c r="L223" s="26"/>
      <c r="M223" s="26"/>
      <c r="N223" s="26"/>
      <c r="O223" s="26"/>
      <c r="P223" s="26"/>
      <c r="Q223" s="26"/>
      <c r="R223" s="26"/>
      <c r="S223" s="26"/>
      <c r="T223" s="26"/>
      <c r="U223" s="26"/>
      <c r="V223" s="81"/>
      <c r="W223" s="46"/>
      <c r="X223" s="47"/>
      <c r="Y223" s="47"/>
    </row>
    <row r="224" spans="1:25" ht="30.6" customHeight="1">
      <c r="A224" s="84">
        <f>'S1 Maquette'!B230</f>
        <v>0</v>
      </c>
      <c r="B224" s="84">
        <f>'S1 Maquette'!C230</f>
        <v>0</v>
      </c>
      <c r="C224" s="24" t="s">
        <v>327</v>
      </c>
      <c r="D224" s="26"/>
      <c r="E224" s="26"/>
      <c r="F224" s="26"/>
      <c r="G224" s="26"/>
      <c r="H224" s="26"/>
      <c r="I224" s="26"/>
      <c r="J224" s="26"/>
      <c r="K224" s="26"/>
      <c r="L224" s="26"/>
      <c r="M224" s="26"/>
      <c r="N224" s="26"/>
      <c r="O224" s="26"/>
      <c r="P224" s="26"/>
      <c r="Q224" s="26"/>
      <c r="R224" s="26"/>
      <c r="S224" s="26"/>
      <c r="T224" s="26"/>
      <c r="U224" s="26"/>
      <c r="V224" s="81"/>
      <c r="W224" s="46"/>
      <c r="X224" s="47"/>
      <c r="Y224" s="47"/>
    </row>
    <row r="225" spans="1:25" ht="30.6" customHeight="1">
      <c r="A225" s="84">
        <f>'S1 Maquette'!B231</f>
        <v>0</v>
      </c>
      <c r="B225" s="84">
        <f>'S1 Maquette'!C231</f>
        <v>0</v>
      </c>
      <c r="C225" s="24" t="s">
        <v>327</v>
      </c>
      <c r="D225" s="26"/>
      <c r="E225" s="26"/>
      <c r="F225" s="26"/>
      <c r="G225" s="26"/>
      <c r="H225" s="26"/>
      <c r="I225" s="26"/>
      <c r="J225" s="26"/>
      <c r="K225" s="26"/>
      <c r="L225" s="26"/>
      <c r="M225" s="26"/>
      <c r="N225" s="26"/>
      <c r="O225" s="26"/>
      <c r="P225" s="26"/>
      <c r="Q225" s="26"/>
      <c r="R225" s="26"/>
      <c r="S225" s="26"/>
      <c r="T225" s="26"/>
      <c r="U225" s="26"/>
      <c r="V225" s="81"/>
      <c r="W225" s="46"/>
      <c r="X225" s="47"/>
      <c r="Y225" s="47"/>
    </row>
    <row r="226" spans="1:25" ht="30.6" customHeight="1">
      <c r="A226" s="84">
        <f>'S1 Maquette'!B232</f>
        <v>0</v>
      </c>
      <c r="B226" s="84">
        <f>'S1 Maquette'!C232</f>
        <v>0</v>
      </c>
      <c r="C226" s="24" t="s">
        <v>327</v>
      </c>
      <c r="D226" s="26"/>
      <c r="E226" s="26"/>
      <c r="F226" s="26"/>
      <c r="G226" s="26"/>
      <c r="H226" s="26"/>
      <c r="I226" s="26"/>
      <c r="J226" s="26"/>
      <c r="K226" s="26"/>
      <c r="L226" s="26"/>
      <c r="M226" s="26"/>
      <c r="N226" s="26"/>
      <c r="O226" s="26"/>
      <c r="P226" s="26"/>
      <c r="Q226" s="26"/>
      <c r="R226" s="26"/>
      <c r="S226" s="26"/>
      <c r="T226" s="26"/>
      <c r="U226" s="26"/>
      <c r="V226" s="81"/>
      <c r="W226" s="46"/>
      <c r="X226" s="47"/>
      <c r="Y226" s="47"/>
    </row>
    <row r="227" spans="1:25" ht="30.6" customHeight="1">
      <c r="A227" s="84">
        <f>'S1 Maquette'!B233</f>
        <v>0</v>
      </c>
      <c r="B227" s="84">
        <f>'S1 Maquette'!C233</f>
        <v>0</v>
      </c>
      <c r="C227" s="24" t="s">
        <v>327</v>
      </c>
      <c r="D227" s="26"/>
      <c r="E227" s="26"/>
      <c r="F227" s="26"/>
      <c r="G227" s="26"/>
      <c r="H227" s="26"/>
      <c r="I227" s="26"/>
      <c r="J227" s="26"/>
      <c r="K227" s="26"/>
      <c r="L227" s="26"/>
      <c r="M227" s="26"/>
      <c r="N227" s="26"/>
      <c r="O227" s="26"/>
      <c r="P227" s="26"/>
      <c r="Q227" s="26"/>
      <c r="R227" s="26"/>
      <c r="S227" s="26"/>
      <c r="T227" s="26"/>
      <c r="U227" s="26"/>
      <c r="V227" s="81"/>
      <c r="W227" s="46"/>
      <c r="X227" s="47"/>
      <c r="Y227" s="47"/>
    </row>
    <row r="228" spans="1:25" ht="30.6" customHeight="1">
      <c r="A228" s="84">
        <f>'S1 Maquette'!B234</f>
        <v>0</v>
      </c>
      <c r="B228" s="84">
        <f>'S1 Maquette'!C234</f>
        <v>0</v>
      </c>
      <c r="C228" s="24" t="s">
        <v>327</v>
      </c>
      <c r="D228" s="26"/>
      <c r="E228" s="26"/>
      <c r="F228" s="26"/>
      <c r="G228" s="26"/>
      <c r="H228" s="26"/>
      <c r="I228" s="26"/>
      <c r="J228" s="26"/>
      <c r="K228" s="26"/>
      <c r="L228" s="26"/>
      <c r="M228" s="26"/>
      <c r="N228" s="26"/>
      <c r="O228" s="26"/>
      <c r="P228" s="26"/>
      <c r="Q228" s="26"/>
      <c r="R228" s="26"/>
      <c r="S228" s="26"/>
      <c r="T228" s="26"/>
      <c r="U228" s="26"/>
      <c r="V228" s="81"/>
      <c r="W228" s="46"/>
      <c r="X228" s="47"/>
      <c r="Y228" s="47"/>
    </row>
    <row r="229" spans="1:25" ht="30.6" customHeight="1">
      <c r="A229" s="84">
        <f>'S1 Maquette'!B235</f>
        <v>0</v>
      </c>
      <c r="B229" s="84">
        <f>'S1 Maquette'!C235</f>
        <v>0</v>
      </c>
      <c r="C229" s="24" t="s">
        <v>327</v>
      </c>
      <c r="D229" s="26"/>
      <c r="E229" s="26"/>
      <c r="F229" s="26"/>
      <c r="G229" s="26"/>
      <c r="H229" s="26"/>
      <c r="I229" s="26"/>
      <c r="J229" s="26"/>
      <c r="K229" s="26"/>
      <c r="L229" s="26"/>
      <c r="M229" s="26"/>
      <c r="N229" s="26"/>
      <c r="O229" s="26"/>
      <c r="P229" s="26"/>
      <c r="Q229" s="26"/>
      <c r="R229" s="26"/>
      <c r="S229" s="26"/>
      <c r="T229" s="26"/>
      <c r="U229" s="26"/>
      <c r="V229" s="81"/>
      <c r="W229" s="46"/>
      <c r="X229" s="47"/>
      <c r="Y229" s="47"/>
    </row>
    <row r="230" spans="1:25" ht="30.6" customHeight="1">
      <c r="A230" s="84">
        <f>'S1 Maquette'!B236</f>
        <v>0</v>
      </c>
      <c r="B230" s="84">
        <f>'S1 Maquette'!C236</f>
        <v>0</v>
      </c>
      <c r="C230" s="24" t="s">
        <v>327</v>
      </c>
      <c r="D230" s="26"/>
      <c r="E230" s="26"/>
      <c r="F230" s="26"/>
      <c r="G230" s="26"/>
      <c r="H230" s="26"/>
      <c r="I230" s="26"/>
      <c r="J230" s="26"/>
      <c r="K230" s="26"/>
      <c r="L230" s="26"/>
      <c r="M230" s="26"/>
      <c r="N230" s="26"/>
      <c r="O230" s="26"/>
      <c r="P230" s="26"/>
      <c r="Q230" s="26"/>
      <c r="R230" s="26"/>
      <c r="S230" s="26"/>
      <c r="T230" s="26"/>
      <c r="U230" s="26"/>
      <c r="V230" s="81"/>
      <c r="W230" s="46"/>
      <c r="X230" s="47"/>
      <c r="Y230" s="47"/>
    </row>
    <row r="231" spans="1:25" ht="30.6" customHeight="1">
      <c r="A231" s="84">
        <f>'S1 Maquette'!B237</f>
        <v>0</v>
      </c>
      <c r="B231" s="84">
        <f>'S1 Maquette'!C237</f>
        <v>0</v>
      </c>
      <c r="C231" s="24" t="s">
        <v>327</v>
      </c>
      <c r="D231" s="26"/>
      <c r="E231" s="26"/>
      <c r="F231" s="26"/>
      <c r="G231" s="26"/>
      <c r="H231" s="26"/>
      <c r="I231" s="26"/>
      <c r="J231" s="26"/>
      <c r="K231" s="26"/>
      <c r="L231" s="26"/>
      <c r="M231" s="26"/>
      <c r="N231" s="26"/>
      <c r="O231" s="26"/>
      <c r="P231" s="26"/>
      <c r="Q231" s="26"/>
      <c r="R231" s="26"/>
      <c r="S231" s="26"/>
      <c r="T231" s="26"/>
      <c r="U231" s="26"/>
      <c r="V231" s="81"/>
      <c r="W231" s="46"/>
      <c r="X231" s="47"/>
      <c r="Y231" s="47"/>
    </row>
    <row r="232" spans="1:25" ht="30.6" customHeight="1">
      <c r="A232" s="84">
        <f>'S1 Maquette'!B238</f>
        <v>0</v>
      </c>
      <c r="B232" s="84">
        <f>'S1 Maquette'!C238</f>
        <v>0</v>
      </c>
      <c r="C232" s="24" t="s">
        <v>327</v>
      </c>
      <c r="D232" s="26"/>
      <c r="E232" s="26"/>
      <c r="F232" s="26"/>
      <c r="G232" s="26"/>
      <c r="H232" s="26"/>
      <c r="I232" s="26"/>
      <c r="J232" s="26"/>
      <c r="K232" s="26"/>
      <c r="L232" s="26"/>
      <c r="M232" s="26"/>
      <c r="N232" s="26"/>
      <c r="O232" s="26"/>
      <c r="P232" s="26"/>
      <c r="Q232" s="26"/>
      <c r="R232" s="26"/>
      <c r="S232" s="26"/>
      <c r="T232" s="26"/>
      <c r="U232" s="26"/>
      <c r="V232" s="81"/>
      <c r="W232" s="46"/>
      <c r="X232" s="47"/>
      <c r="Y232" s="47"/>
    </row>
    <row r="233" spans="1:25" ht="30.6" customHeight="1">
      <c r="A233" s="84">
        <f>'S1 Maquette'!B239</f>
        <v>0</v>
      </c>
      <c r="B233" s="84">
        <f>'S1 Maquette'!C239</f>
        <v>0</v>
      </c>
      <c r="C233" s="24" t="s">
        <v>327</v>
      </c>
      <c r="D233" s="26"/>
      <c r="E233" s="26"/>
      <c r="F233" s="26"/>
      <c r="G233" s="26"/>
      <c r="H233" s="26"/>
      <c r="I233" s="26"/>
      <c r="J233" s="26"/>
      <c r="K233" s="26"/>
      <c r="L233" s="26"/>
      <c r="M233" s="26"/>
      <c r="N233" s="26"/>
      <c r="O233" s="26"/>
      <c r="P233" s="26"/>
      <c r="Q233" s="26"/>
      <c r="R233" s="26"/>
      <c r="S233" s="26"/>
      <c r="T233" s="26"/>
      <c r="U233" s="26"/>
      <c r="V233" s="81"/>
      <c r="W233" s="46"/>
      <c r="X233" s="47"/>
      <c r="Y233" s="47"/>
    </row>
    <row r="234" spans="1:25" ht="30.6" customHeight="1">
      <c r="A234" s="84">
        <f>'S1 Maquette'!B240</f>
        <v>0</v>
      </c>
      <c r="B234" s="84">
        <f>'S1 Maquette'!C240</f>
        <v>0</v>
      </c>
      <c r="C234" s="24" t="s">
        <v>327</v>
      </c>
      <c r="D234" s="26"/>
      <c r="E234" s="26"/>
      <c r="F234" s="26"/>
      <c r="G234" s="26"/>
      <c r="H234" s="26"/>
      <c r="I234" s="26"/>
      <c r="J234" s="26"/>
      <c r="K234" s="26"/>
      <c r="L234" s="26"/>
      <c r="M234" s="26"/>
      <c r="N234" s="26"/>
      <c r="O234" s="26"/>
      <c r="P234" s="26"/>
      <c r="Q234" s="26"/>
      <c r="R234" s="26"/>
      <c r="S234" s="26"/>
      <c r="T234" s="26"/>
      <c r="U234" s="26"/>
      <c r="V234" s="81"/>
      <c r="W234" s="46"/>
      <c r="X234" s="47"/>
      <c r="Y234" s="47"/>
    </row>
    <row r="235" spans="1:25" ht="30.6" customHeight="1">
      <c r="A235" s="84">
        <f>'S1 Maquette'!B241</f>
        <v>0</v>
      </c>
      <c r="B235" s="84">
        <f>'S1 Maquette'!C241</f>
        <v>0</v>
      </c>
      <c r="C235" s="24" t="s">
        <v>327</v>
      </c>
      <c r="D235" s="26"/>
      <c r="E235" s="26"/>
      <c r="F235" s="26"/>
      <c r="G235" s="26"/>
      <c r="H235" s="26"/>
      <c r="I235" s="26"/>
      <c r="J235" s="26"/>
      <c r="K235" s="26"/>
      <c r="L235" s="26"/>
      <c r="M235" s="26"/>
      <c r="N235" s="26"/>
      <c r="O235" s="26"/>
      <c r="P235" s="26"/>
      <c r="Q235" s="26"/>
      <c r="R235" s="26"/>
      <c r="S235" s="26"/>
      <c r="T235" s="26"/>
      <c r="U235" s="26"/>
      <c r="V235" s="81"/>
      <c r="W235" s="46"/>
      <c r="X235" s="47"/>
      <c r="Y235" s="47"/>
    </row>
    <row r="236" spans="1:25" ht="30.6" customHeight="1">
      <c r="A236" s="84">
        <f>'S1 Maquette'!B242</f>
        <v>0</v>
      </c>
      <c r="B236" s="84">
        <f>'S1 Maquette'!C242</f>
        <v>0</v>
      </c>
      <c r="C236" s="24" t="s">
        <v>327</v>
      </c>
      <c r="D236" s="26"/>
      <c r="E236" s="26"/>
      <c r="F236" s="26"/>
      <c r="G236" s="26"/>
      <c r="H236" s="26"/>
      <c r="I236" s="26"/>
      <c r="J236" s="26"/>
      <c r="K236" s="26"/>
      <c r="L236" s="26"/>
      <c r="M236" s="26"/>
      <c r="N236" s="26"/>
      <c r="O236" s="26"/>
      <c r="P236" s="26"/>
      <c r="Q236" s="26"/>
      <c r="R236" s="26"/>
      <c r="S236" s="26"/>
      <c r="T236" s="26"/>
      <c r="U236" s="26"/>
      <c r="V236" s="81"/>
      <c r="W236" s="46"/>
      <c r="X236" s="47"/>
      <c r="Y236" s="47"/>
    </row>
    <row r="237" spans="1:25" ht="30.6" customHeight="1">
      <c r="A237" s="84">
        <f>'S1 Maquette'!B243</f>
        <v>0</v>
      </c>
      <c r="B237" s="84">
        <f>'S1 Maquette'!C243</f>
        <v>0</v>
      </c>
      <c r="C237" s="24" t="s">
        <v>327</v>
      </c>
      <c r="D237" s="26"/>
      <c r="E237" s="26"/>
      <c r="F237" s="26"/>
      <c r="G237" s="26"/>
      <c r="H237" s="26"/>
      <c r="I237" s="26"/>
      <c r="J237" s="26"/>
      <c r="K237" s="26"/>
      <c r="L237" s="26"/>
      <c r="M237" s="26"/>
      <c r="N237" s="26"/>
      <c r="O237" s="26"/>
      <c r="P237" s="26"/>
      <c r="Q237" s="26"/>
      <c r="R237" s="26"/>
      <c r="S237" s="26"/>
      <c r="T237" s="26"/>
      <c r="U237" s="26"/>
      <c r="V237" s="81"/>
      <c r="W237" s="46"/>
      <c r="X237" s="47"/>
      <c r="Y237" s="47"/>
    </row>
    <row r="238" spans="1:25" ht="30.6" customHeight="1">
      <c r="A238" s="84">
        <f>'S1 Maquette'!B244</f>
        <v>0</v>
      </c>
      <c r="B238" s="84">
        <f>'S1 Maquette'!C244</f>
        <v>0</v>
      </c>
      <c r="C238" s="24" t="s">
        <v>327</v>
      </c>
      <c r="D238" s="26"/>
      <c r="E238" s="26"/>
      <c r="F238" s="26"/>
      <c r="G238" s="26"/>
      <c r="H238" s="26"/>
      <c r="I238" s="26"/>
      <c r="J238" s="26"/>
      <c r="K238" s="26"/>
      <c r="L238" s="26"/>
      <c r="M238" s="26"/>
      <c r="N238" s="26"/>
      <c r="O238" s="26"/>
      <c r="P238" s="26"/>
      <c r="Q238" s="26"/>
      <c r="R238" s="26"/>
      <c r="S238" s="26"/>
      <c r="T238" s="26"/>
      <c r="U238" s="26"/>
      <c r="V238" s="81"/>
      <c r="W238" s="46"/>
      <c r="X238" s="47"/>
      <c r="Y238" s="47"/>
    </row>
    <row r="239" spans="1:25" ht="30.6" customHeight="1">
      <c r="A239" s="84">
        <f>'S1 Maquette'!B245</f>
        <v>0</v>
      </c>
      <c r="B239" s="84">
        <f>'S1 Maquette'!C245</f>
        <v>0</v>
      </c>
      <c r="C239" s="24" t="s">
        <v>327</v>
      </c>
      <c r="D239" s="26"/>
      <c r="E239" s="26"/>
      <c r="F239" s="26"/>
      <c r="G239" s="26"/>
      <c r="H239" s="26"/>
      <c r="I239" s="26"/>
      <c r="J239" s="26"/>
      <c r="K239" s="26"/>
      <c r="L239" s="26"/>
      <c r="M239" s="26"/>
      <c r="N239" s="26"/>
      <c r="O239" s="26"/>
      <c r="P239" s="26"/>
      <c r="Q239" s="26"/>
      <c r="R239" s="26"/>
      <c r="S239" s="26"/>
      <c r="T239" s="26"/>
      <c r="U239" s="26"/>
      <c r="V239" s="81"/>
      <c r="W239" s="46"/>
      <c r="X239" s="47"/>
      <c r="Y239" s="47"/>
    </row>
    <row r="240" spans="1:25" ht="30.6" customHeight="1">
      <c r="A240" s="84">
        <f>'S1 Maquette'!B246</f>
        <v>0</v>
      </c>
      <c r="B240" s="84">
        <f>'S1 Maquette'!C246</f>
        <v>0</v>
      </c>
      <c r="C240" s="24" t="s">
        <v>327</v>
      </c>
      <c r="D240" s="26"/>
      <c r="E240" s="26"/>
      <c r="F240" s="26"/>
      <c r="G240" s="26"/>
      <c r="H240" s="26"/>
      <c r="I240" s="26"/>
      <c r="J240" s="26"/>
      <c r="K240" s="26"/>
      <c r="L240" s="26"/>
      <c r="M240" s="26"/>
      <c r="N240" s="26"/>
      <c r="O240" s="26"/>
      <c r="P240" s="26"/>
      <c r="Q240" s="26"/>
      <c r="R240" s="26"/>
      <c r="S240" s="26"/>
      <c r="T240" s="26"/>
      <c r="U240" s="26"/>
      <c r="V240" s="81"/>
      <c r="W240" s="46"/>
      <c r="X240" s="47"/>
      <c r="Y240" s="47"/>
    </row>
    <row r="241" spans="1:25" ht="30.6" customHeight="1">
      <c r="A241" s="84">
        <f>'S1 Maquette'!B247</f>
        <v>0</v>
      </c>
      <c r="B241" s="84">
        <f>'S1 Maquette'!C247</f>
        <v>0</v>
      </c>
      <c r="C241" s="24" t="s">
        <v>327</v>
      </c>
      <c r="D241" s="26"/>
      <c r="E241" s="26"/>
      <c r="F241" s="26"/>
      <c r="G241" s="26"/>
      <c r="H241" s="26"/>
      <c r="I241" s="26"/>
      <c r="J241" s="26"/>
      <c r="K241" s="26"/>
      <c r="L241" s="26"/>
      <c r="M241" s="26"/>
      <c r="N241" s="26"/>
      <c r="O241" s="26"/>
      <c r="P241" s="26"/>
      <c r="Q241" s="26"/>
      <c r="R241" s="26"/>
      <c r="S241" s="26"/>
      <c r="T241" s="26"/>
      <c r="U241" s="26"/>
      <c r="V241" s="81"/>
      <c r="W241" s="46"/>
      <c r="X241" s="47"/>
      <c r="Y241" s="47"/>
    </row>
    <row r="242" spans="1:25" ht="30.6" customHeight="1">
      <c r="A242" s="84">
        <f>'S1 Maquette'!B248</f>
        <v>0</v>
      </c>
      <c r="B242" s="84">
        <f>'S1 Maquette'!C248</f>
        <v>0</v>
      </c>
      <c r="C242" s="24" t="s">
        <v>327</v>
      </c>
      <c r="D242" s="26"/>
      <c r="E242" s="26"/>
      <c r="F242" s="26"/>
      <c r="G242" s="26"/>
      <c r="H242" s="26"/>
      <c r="I242" s="26"/>
      <c r="J242" s="26"/>
      <c r="K242" s="26"/>
      <c r="L242" s="26"/>
      <c r="M242" s="26"/>
      <c r="N242" s="26"/>
      <c r="O242" s="26"/>
      <c r="P242" s="26"/>
      <c r="Q242" s="26"/>
      <c r="R242" s="26"/>
      <c r="S242" s="26"/>
      <c r="T242" s="26"/>
      <c r="U242" s="26"/>
      <c r="V242" s="81"/>
      <c r="W242" s="46"/>
      <c r="X242" s="47"/>
      <c r="Y242" s="47"/>
    </row>
    <row r="243" spans="1:25" ht="30.6" customHeight="1">
      <c r="A243" s="84">
        <f>'S1 Maquette'!B249</f>
        <v>0</v>
      </c>
      <c r="B243" s="84">
        <f>'S1 Maquette'!C249</f>
        <v>0</v>
      </c>
      <c r="C243" s="24" t="s">
        <v>327</v>
      </c>
      <c r="D243" s="26"/>
      <c r="E243" s="26"/>
      <c r="F243" s="26"/>
      <c r="G243" s="26"/>
      <c r="H243" s="26"/>
      <c r="I243" s="26"/>
      <c r="J243" s="26"/>
      <c r="K243" s="26"/>
      <c r="L243" s="26"/>
      <c r="M243" s="26"/>
      <c r="N243" s="26"/>
      <c r="O243" s="26"/>
      <c r="P243" s="26"/>
      <c r="Q243" s="26"/>
      <c r="R243" s="26"/>
      <c r="S243" s="26"/>
      <c r="T243" s="26"/>
      <c r="U243" s="26"/>
      <c r="V243" s="81"/>
      <c r="W243" s="46"/>
      <c r="X243" s="47"/>
      <c r="Y243" s="47"/>
    </row>
    <row r="244" spans="1:25" ht="30.6" customHeight="1">
      <c r="A244" s="84">
        <f>'S1 Maquette'!B250</f>
        <v>0</v>
      </c>
      <c r="B244" s="84">
        <f>'S1 Maquette'!C250</f>
        <v>0</v>
      </c>
      <c r="C244" s="24" t="s">
        <v>327</v>
      </c>
      <c r="D244" s="26"/>
      <c r="E244" s="26"/>
      <c r="F244" s="26"/>
      <c r="G244" s="26"/>
      <c r="H244" s="26"/>
      <c r="I244" s="26"/>
      <c r="J244" s="26"/>
      <c r="K244" s="26"/>
      <c r="L244" s="26"/>
      <c r="M244" s="26"/>
      <c r="N244" s="26"/>
      <c r="O244" s="26"/>
      <c r="P244" s="26"/>
      <c r="Q244" s="26"/>
      <c r="R244" s="26"/>
      <c r="S244" s="26"/>
      <c r="T244" s="26"/>
      <c r="U244" s="26"/>
      <c r="V244" s="81"/>
      <c r="W244" s="46"/>
      <c r="X244" s="47"/>
      <c r="Y244" s="47"/>
    </row>
    <row r="245" spans="1:25" ht="30.6" customHeight="1">
      <c r="A245" s="84">
        <f>'S1 Maquette'!B251</f>
        <v>0</v>
      </c>
      <c r="B245" s="84">
        <f>'S1 Maquette'!C251</f>
        <v>0</v>
      </c>
      <c r="C245" s="24" t="s">
        <v>327</v>
      </c>
      <c r="D245" s="26"/>
      <c r="E245" s="26"/>
      <c r="F245" s="26"/>
      <c r="G245" s="26"/>
      <c r="H245" s="26"/>
      <c r="I245" s="26"/>
      <c r="J245" s="26"/>
      <c r="K245" s="26"/>
      <c r="L245" s="26"/>
      <c r="M245" s="26"/>
      <c r="N245" s="26"/>
      <c r="O245" s="26"/>
      <c r="P245" s="26"/>
      <c r="Q245" s="26"/>
      <c r="R245" s="26"/>
      <c r="S245" s="26"/>
      <c r="T245" s="26"/>
      <c r="U245" s="26"/>
      <c r="V245" s="81"/>
      <c r="W245" s="46"/>
      <c r="X245" s="47"/>
      <c r="Y245" s="47"/>
    </row>
    <row r="246" spans="1:25" ht="30.6" customHeight="1">
      <c r="A246" s="84">
        <f>'S1 Maquette'!B252</f>
        <v>0</v>
      </c>
      <c r="B246" s="84">
        <f>'S1 Maquette'!C252</f>
        <v>0</v>
      </c>
      <c r="C246" s="24" t="s">
        <v>327</v>
      </c>
      <c r="D246" s="26"/>
      <c r="E246" s="26"/>
      <c r="F246" s="26"/>
      <c r="G246" s="26"/>
      <c r="H246" s="26"/>
      <c r="I246" s="26"/>
      <c r="J246" s="26"/>
      <c r="K246" s="26"/>
      <c r="L246" s="26"/>
      <c r="M246" s="26"/>
      <c r="N246" s="26"/>
      <c r="O246" s="26"/>
      <c r="P246" s="26"/>
      <c r="Q246" s="26"/>
      <c r="R246" s="26"/>
      <c r="S246" s="26"/>
      <c r="T246" s="26"/>
      <c r="U246" s="26"/>
      <c r="V246" s="81"/>
      <c r="W246" s="46"/>
      <c r="X246" s="47"/>
      <c r="Y246" s="47"/>
    </row>
    <row r="247" spans="1:25" ht="30.6" customHeight="1">
      <c r="A247" s="84">
        <f>'S1 Maquette'!B253</f>
        <v>0</v>
      </c>
      <c r="B247" s="84">
        <f>'S1 Maquette'!C253</f>
        <v>0</v>
      </c>
      <c r="C247" s="24" t="s">
        <v>327</v>
      </c>
      <c r="D247" s="26"/>
      <c r="E247" s="26"/>
      <c r="F247" s="26"/>
      <c r="G247" s="26"/>
      <c r="H247" s="26"/>
      <c r="I247" s="26"/>
      <c r="J247" s="26"/>
      <c r="K247" s="26"/>
      <c r="L247" s="26"/>
      <c r="M247" s="26"/>
      <c r="N247" s="26"/>
      <c r="O247" s="26"/>
      <c r="P247" s="26"/>
      <c r="Q247" s="26"/>
      <c r="R247" s="26"/>
      <c r="S247" s="26"/>
      <c r="T247" s="26"/>
      <c r="U247" s="26"/>
      <c r="V247" s="81"/>
      <c r="W247" s="46"/>
      <c r="X247" s="47"/>
      <c r="Y247" s="47"/>
    </row>
    <row r="248" spans="1:25" ht="30.6" customHeight="1">
      <c r="A248" s="84">
        <f>'S1 Maquette'!B254</f>
        <v>0</v>
      </c>
      <c r="B248" s="84">
        <f>'S1 Maquette'!C254</f>
        <v>0</v>
      </c>
      <c r="C248" s="24" t="s">
        <v>327</v>
      </c>
      <c r="D248" s="26"/>
      <c r="E248" s="26"/>
      <c r="F248" s="26"/>
      <c r="G248" s="26"/>
      <c r="H248" s="26"/>
      <c r="I248" s="26"/>
      <c r="J248" s="26"/>
      <c r="K248" s="26"/>
      <c r="L248" s="26"/>
      <c r="M248" s="26"/>
      <c r="N248" s="26"/>
      <c r="O248" s="26"/>
      <c r="P248" s="26"/>
      <c r="Q248" s="26"/>
      <c r="R248" s="26"/>
      <c r="S248" s="26"/>
      <c r="T248" s="26"/>
      <c r="U248" s="26"/>
      <c r="V248" s="81"/>
      <c r="W248" s="46"/>
      <c r="X248" s="47"/>
      <c r="Y248" s="47"/>
    </row>
    <row r="249" spans="1:25" ht="30.6" customHeight="1">
      <c r="A249" s="84">
        <f>'S1 Maquette'!B255</f>
        <v>0</v>
      </c>
      <c r="B249" s="84">
        <f>'S1 Maquette'!C255</f>
        <v>0</v>
      </c>
      <c r="C249" s="24" t="s">
        <v>327</v>
      </c>
      <c r="D249" s="26"/>
      <c r="E249" s="26"/>
      <c r="F249" s="26"/>
      <c r="G249" s="26"/>
      <c r="H249" s="26"/>
      <c r="I249" s="26"/>
      <c r="J249" s="26"/>
      <c r="K249" s="26"/>
      <c r="L249" s="26"/>
      <c r="M249" s="26"/>
      <c r="N249" s="26"/>
      <c r="O249" s="26"/>
      <c r="P249" s="26"/>
      <c r="Q249" s="26"/>
      <c r="R249" s="26"/>
      <c r="S249" s="26"/>
      <c r="T249" s="26"/>
      <c r="U249" s="26"/>
      <c r="V249" s="81"/>
      <c r="W249" s="46"/>
      <c r="X249" s="47"/>
      <c r="Y249" s="47"/>
    </row>
    <row r="250" spans="1:25" ht="30.6" customHeight="1">
      <c r="A250" s="84">
        <f>'S1 Maquette'!B256</f>
        <v>0</v>
      </c>
      <c r="B250" s="84">
        <f>'S1 Maquette'!C256</f>
        <v>0</v>
      </c>
      <c r="C250" s="24" t="s">
        <v>327</v>
      </c>
      <c r="D250" s="26"/>
      <c r="E250" s="26"/>
      <c r="F250" s="26"/>
      <c r="G250" s="26"/>
      <c r="H250" s="26"/>
      <c r="I250" s="26"/>
      <c r="J250" s="26"/>
      <c r="K250" s="26"/>
      <c r="L250" s="26"/>
      <c r="M250" s="26"/>
      <c r="N250" s="26"/>
      <c r="O250" s="26"/>
      <c r="P250" s="26"/>
      <c r="Q250" s="26"/>
      <c r="R250" s="26"/>
      <c r="S250" s="26"/>
      <c r="T250" s="26"/>
      <c r="U250" s="26"/>
      <c r="V250" s="81"/>
      <c r="W250" s="46"/>
      <c r="X250" s="47"/>
      <c r="Y250" s="47"/>
    </row>
    <row r="251" spans="1:25" ht="30.6" customHeight="1">
      <c r="A251" s="84">
        <f>'S1 Maquette'!B257</f>
        <v>0</v>
      </c>
      <c r="B251" s="84">
        <f>'S1 Maquette'!C257</f>
        <v>0</v>
      </c>
      <c r="C251" s="24" t="s">
        <v>327</v>
      </c>
      <c r="D251" s="26"/>
      <c r="E251" s="26"/>
      <c r="F251" s="26"/>
      <c r="G251" s="26"/>
      <c r="H251" s="26"/>
      <c r="I251" s="26"/>
      <c r="J251" s="26"/>
      <c r="K251" s="26"/>
      <c r="L251" s="26"/>
      <c r="M251" s="26"/>
      <c r="N251" s="26"/>
      <c r="O251" s="26"/>
      <c r="P251" s="26"/>
      <c r="Q251" s="26"/>
      <c r="R251" s="26"/>
      <c r="S251" s="26"/>
      <c r="T251" s="26"/>
      <c r="U251" s="26"/>
      <c r="V251" s="81"/>
      <c r="W251" s="46"/>
      <c r="X251" s="47"/>
      <c r="Y251" s="47"/>
    </row>
    <row r="252" spans="1:25" ht="30.6" customHeight="1">
      <c r="A252" s="84">
        <f>'S1 Maquette'!B258</f>
        <v>0</v>
      </c>
      <c r="B252" s="84">
        <f>'S1 Maquette'!C258</f>
        <v>0</v>
      </c>
      <c r="C252" s="24" t="s">
        <v>327</v>
      </c>
      <c r="D252" s="26"/>
      <c r="E252" s="26"/>
      <c r="F252" s="26"/>
      <c r="G252" s="26"/>
      <c r="H252" s="26"/>
      <c r="I252" s="26"/>
      <c r="J252" s="26"/>
      <c r="K252" s="26"/>
      <c r="L252" s="26"/>
      <c r="M252" s="26"/>
      <c r="N252" s="26"/>
      <c r="O252" s="26"/>
      <c r="P252" s="26"/>
      <c r="Q252" s="26"/>
      <c r="R252" s="26"/>
      <c r="S252" s="26"/>
      <c r="T252" s="26"/>
      <c r="U252" s="26"/>
      <c r="V252" s="81"/>
      <c r="W252" s="46"/>
      <c r="X252" s="47"/>
      <c r="Y252" s="47"/>
    </row>
    <row r="253" spans="1:25" ht="30.6" customHeight="1">
      <c r="A253" s="84">
        <f>'S1 Maquette'!B259</f>
        <v>0</v>
      </c>
      <c r="B253" s="84">
        <f>'S1 Maquette'!C259</f>
        <v>0</v>
      </c>
      <c r="C253" s="24" t="s">
        <v>327</v>
      </c>
      <c r="D253" s="26"/>
      <c r="E253" s="26"/>
      <c r="F253" s="26"/>
      <c r="G253" s="26"/>
      <c r="H253" s="26"/>
      <c r="I253" s="26"/>
      <c r="J253" s="26"/>
      <c r="K253" s="26"/>
      <c r="L253" s="26"/>
      <c r="M253" s="26"/>
      <c r="N253" s="26"/>
      <c r="O253" s="26"/>
      <c r="P253" s="26"/>
      <c r="Q253" s="26"/>
      <c r="R253" s="26"/>
      <c r="S253" s="26"/>
      <c r="T253" s="26"/>
      <c r="U253" s="26"/>
      <c r="V253" s="81"/>
      <c r="W253" s="46"/>
      <c r="X253" s="47"/>
      <c r="Y253" s="47"/>
    </row>
    <row r="254" spans="1:25" ht="30.6" customHeight="1">
      <c r="A254" s="84">
        <f>'S1 Maquette'!B260</f>
        <v>0</v>
      </c>
      <c r="B254" s="84">
        <f>'S1 Maquette'!C260</f>
        <v>0</v>
      </c>
      <c r="C254" s="24" t="s">
        <v>327</v>
      </c>
      <c r="D254" s="26"/>
      <c r="E254" s="26"/>
      <c r="F254" s="26"/>
      <c r="G254" s="26"/>
      <c r="H254" s="26"/>
      <c r="I254" s="26"/>
      <c r="J254" s="26"/>
      <c r="K254" s="26"/>
      <c r="L254" s="26"/>
      <c r="M254" s="26"/>
      <c r="N254" s="26"/>
      <c r="O254" s="26"/>
      <c r="P254" s="26"/>
      <c r="Q254" s="26"/>
      <c r="R254" s="26"/>
      <c r="S254" s="26"/>
      <c r="T254" s="26"/>
      <c r="U254" s="26"/>
      <c r="V254" s="81"/>
      <c r="W254" s="46"/>
      <c r="X254" s="47"/>
      <c r="Y254" s="47"/>
    </row>
    <row r="255" spans="1:25" ht="30.6" customHeight="1">
      <c r="A255" s="84">
        <f>'S1 Maquette'!B261</f>
        <v>0</v>
      </c>
      <c r="B255" s="84">
        <f>'S1 Maquette'!C261</f>
        <v>0</v>
      </c>
      <c r="C255" s="24" t="s">
        <v>327</v>
      </c>
      <c r="D255" s="26"/>
      <c r="E255" s="26"/>
      <c r="F255" s="26"/>
      <c r="G255" s="26"/>
      <c r="H255" s="26"/>
      <c r="I255" s="26"/>
      <c r="J255" s="26"/>
      <c r="K255" s="26"/>
      <c r="L255" s="26"/>
      <c r="M255" s="26"/>
      <c r="N255" s="26"/>
      <c r="O255" s="26"/>
      <c r="P255" s="26"/>
      <c r="Q255" s="26"/>
      <c r="R255" s="26"/>
      <c r="S255" s="26"/>
      <c r="T255" s="26"/>
      <c r="U255" s="26"/>
      <c r="V255" s="81"/>
      <c r="W255" s="46"/>
      <c r="X255" s="47"/>
      <c r="Y255" s="47"/>
    </row>
    <row r="256" spans="1:25" ht="30.6" customHeight="1">
      <c r="A256" s="84">
        <f>'S1 Maquette'!B262</f>
        <v>0</v>
      </c>
      <c r="B256" s="84">
        <f>'S1 Maquette'!C262</f>
        <v>0</v>
      </c>
      <c r="C256" s="24" t="s">
        <v>327</v>
      </c>
      <c r="D256" s="26"/>
      <c r="E256" s="26"/>
      <c r="F256" s="26"/>
      <c r="G256" s="26"/>
      <c r="H256" s="26"/>
      <c r="I256" s="26"/>
      <c r="J256" s="26"/>
      <c r="K256" s="26"/>
      <c r="L256" s="26"/>
      <c r="M256" s="26"/>
      <c r="N256" s="26"/>
      <c r="O256" s="26"/>
      <c r="P256" s="26"/>
      <c r="Q256" s="26"/>
      <c r="R256" s="26"/>
      <c r="S256" s="26"/>
      <c r="T256" s="26"/>
      <c r="U256" s="26"/>
      <c r="V256" s="81"/>
      <c r="W256" s="46"/>
      <c r="X256" s="47"/>
      <c r="Y256" s="47"/>
    </row>
    <row r="257" spans="1:25" ht="30.6" customHeight="1">
      <c r="A257" s="84">
        <f>'S1 Maquette'!B263</f>
        <v>0</v>
      </c>
      <c r="B257" s="84">
        <f>'S1 Maquette'!C263</f>
        <v>0</v>
      </c>
      <c r="C257" s="24" t="s">
        <v>327</v>
      </c>
      <c r="D257" s="26"/>
      <c r="E257" s="26"/>
      <c r="F257" s="26"/>
      <c r="G257" s="26"/>
      <c r="H257" s="26"/>
      <c r="I257" s="26"/>
      <c r="J257" s="26"/>
      <c r="K257" s="26"/>
      <c r="L257" s="26"/>
      <c r="M257" s="26"/>
      <c r="N257" s="26"/>
      <c r="O257" s="26"/>
      <c r="P257" s="26"/>
      <c r="Q257" s="26"/>
      <c r="R257" s="26"/>
      <c r="S257" s="26"/>
      <c r="T257" s="26"/>
      <c r="U257" s="26"/>
      <c r="V257" s="81"/>
      <c r="W257" s="46"/>
      <c r="X257" s="47"/>
      <c r="Y257" s="47"/>
    </row>
    <row r="258" spans="1:25" ht="30.6" customHeight="1">
      <c r="A258" s="84">
        <f>'S1 Maquette'!B264</f>
        <v>0</v>
      </c>
      <c r="B258" s="84">
        <f>'S1 Maquette'!C264</f>
        <v>0</v>
      </c>
      <c r="C258" s="24" t="s">
        <v>327</v>
      </c>
      <c r="D258" s="26"/>
      <c r="E258" s="26"/>
      <c r="F258" s="26"/>
      <c r="G258" s="26"/>
      <c r="H258" s="26"/>
      <c r="I258" s="26"/>
      <c r="J258" s="26"/>
      <c r="K258" s="26"/>
      <c r="L258" s="26"/>
      <c r="M258" s="26"/>
      <c r="N258" s="26"/>
      <c r="O258" s="26"/>
      <c r="P258" s="26"/>
      <c r="Q258" s="26"/>
      <c r="R258" s="26"/>
      <c r="S258" s="26"/>
      <c r="T258" s="26"/>
      <c r="U258" s="26"/>
      <c r="V258" s="81"/>
      <c r="W258" s="46"/>
      <c r="X258" s="47"/>
      <c r="Y258" s="47"/>
    </row>
    <row r="259" spans="1:25" ht="30.6" customHeight="1">
      <c r="A259" s="84">
        <f>'S1 Maquette'!B265</f>
        <v>0</v>
      </c>
      <c r="B259" s="84">
        <f>'S1 Maquette'!C265</f>
        <v>0</v>
      </c>
      <c r="C259" s="24" t="s">
        <v>327</v>
      </c>
      <c r="D259" s="26"/>
      <c r="E259" s="26"/>
      <c r="F259" s="26"/>
      <c r="G259" s="26"/>
      <c r="H259" s="26"/>
      <c r="I259" s="26"/>
      <c r="J259" s="26"/>
      <c r="K259" s="26"/>
      <c r="L259" s="26"/>
      <c r="M259" s="26"/>
      <c r="N259" s="26"/>
      <c r="O259" s="26"/>
      <c r="P259" s="26"/>
      <c r="Q259" s="26"/>
      <c r="R259" s="26"/>
      <c r="S259" s="26"/>
      <c r="T259" s="26"/>
      <c r="U259" s="26"/>
      <c r="V259" s="81"/>
      <c r="W259" s="46"/>
      <c r="X259" s="47"/>
      <c r="Y259" s="47"/>
    </row>
    <row r="260" spans="1:25" ht="30.6" customHeight="1">
      <c r="A260" s="84">
        <f>'S1 Maquette'!B266</f>
        <v>0</v>
      </c>
      <c r="B260" s="84">
        <f>'S1 Maquette'!C266</f>
        <v>0</v>
      </c>
      <c r="C260" s="24" t="s">
        <v>327</v>
      </c>
      <c r="D260" s="26"/>
      <c r="E260" s="26"/>
      <c r="F260" s="26"/>
      <c r="G260" s="26"/>
      <c r="H260" s="26"/>
      <c r="I260" s="26"/>
      <c r="J260" s="26"/>
      <c r="K260" s="26"/>
      <c r="L260" s="26"/>
      <c r="M260" s="26"/>
      <c r="N260" s="26"/>
      <c r="O260" s="26"/>
      <c r="P260" s="26"/>
      <c r="Q260" s="26"/>
      <c r="R260" s="26"/>
      <c r="S260" s="26"/>
      <c r="T260" s="26"/>
      <c r="U260" s="26"/>
      <c r="V260" s="81"/>
      <c r="W260" s="46"/>
      <c r="X260" s="47"/>
      <c r="Y260" s="47"/>
    </row>
    <row r="261" spans="1:25" ht="30.6" customHeight="1">
      <c r="A261" s="84">
        <f>'S1 Maquette'!B267</f>
        <v>0</v>
      </c>
      <c r="B261" s="84">
        <f>'S1 Maquette'!C267</f>
        <v>0</v>
      </c>
      <c r="C261" s="24" t="s">
        <v>327</v>
      </c>
      <c r="D261" s="26"/>
      <c r="E261" s="26"/>
      <c r="F261" s="26"/>
      <c r="G261" s="26"/>
      <c r="H261" s="26"/>
      <c r="I261" s="26"/>
      <c r="J261" s="26"/>
      <c r="K261" s="26"/>
      <c r="L261" s="26"/>
      <c r="M261" s="26"/>
      <c r="N261" s="26"/>
      <c r="O261" s="26"/>
      <c r="P261" s="26"/>
      <c r="Q261" s="26"/>
      <c r="R261" s="26"/>
      <c r="S261" s="26"/>
      <c r="T261" s="26"/>
      <c r="U261" s="26"/>
      <c r="V261" s="81"/>
      <c r="W261" s="46"/>
      <c r="X261" s="47"/>
      <c r="Y261" s="47"/>
    </row>
    <row r="262" spans="1:25" ht="30.6" customHeight="1">
      <c r="A262" s="84">
        <f>'S1 Maquette'!B268</f>
        <v>0</v>
      </c>
      <c r="B262" s="84">
        <f>'S1 Maquette'!C268</f>
        <v>0</v>
      </c>
      <c r="C262" s="24" t="s">
        <v>327</v>
      </c>
      <c r="D262" s="26"/>
      <c r="E262" s="26"/>
      <c r="F262" s="26"/>
      <c r="G262" s="26"/>
      <c r="H262" s="26"/>
      <c r="I262" s="26"/>
      <c r="J262" s="26"/>
      <c r="K262" s="26"/>
      <c r="L262" s="26"/>
      <c r="M262" s="26"/>
      <c r="N262" s="26"/>
      <c r="O262" s="26"/>
      <c r="P262" s="26"/>
      <c r="Q262" s="26"/>
      <c r="R262" s="26"/>
      <c r="S262" s="26"/>
      <c r="T262" s="26"/>
      <c r="U262" s="26"/>
      <c r="V262" s="81"/>
      <c r="W262" s="46"/>
      <c r="X262" s="47"/>
      <c r="Y262" s="47"/>
    </row>
    <row r="263" spans="1:25" ht="30.6" customHeight="1">
      <c r="A263" s="84">
        <f>'S1 Maquette'!B269</f>
        <v>0</v>
      </c>
      <c r="B263" s="84">
        <f>'S1 Maquette'!C269</f>
        <v>0</v>
      </c>
      <c r="C263" s="24" t="s">
        <v>327</v>
      </c>
      <c r="D263" s="26"/>
      <c r="E263" s="26"/>
      <c r="F263" s="26"/>
      <c r="G263" s="26"/>
      <c r="H263" s="26"/>
      <c r="I263" s="26"/>
      <c r="J263" s="26"/>
      <c r="K263" s="26"/>
      <c r="L263" s="26"/>
      <c r="M263" s="26"/>
      <c r="N263" s="26"/>
      <c r="O263" s="26"/>
      <c r="P263" s="26"/>
      <c r="Q263" s="26"/>
      <c r="R263" s="26"/>
      <c r="S263" s="26"/>
      <c r="T263" s="26"/>
      <c r="U263" s="26"/>
      <c r="V263" s="81"/>
      <c r="W263" s="46"/>
      <c r="X263" s="47"/>
      <c r="Y263" s="47"/>
    </row>
    <row r="264" spans="1:25" ht="30.6" customHeight="1">
      <c r="A264" s="84">
        <f>'S1 Maquette'!B270</f>
        <v>0</v>
      </c>
      <c r="B264" s="84">
        <f>'S1 Maquette'!C270</f>
        <v>0</v>
      </c>
      <c r="C264" s="24" t="s">
        <v>327</v>
      </c>
      <c r="D264" s="26"/>
      <c r="E264" s="26"/>
      <c r="F264" s="26"/>
      <c r="G264" s="26"/>
      <c r="H264" s="26"/>
      <c r="I264" s="26"/>
      <c r="J264" s="26"/>
      <c r="K264" s="26"/>
      <c r="L264" s="26"/>
      <c r="M264" s="26"/>
      <c r="N264" s="26"/>
      <c r="O264" s="26"/>
      <c r="P264" s="26"/>
      <c r="Q264" s="26"/>
      <c r="R264" s="26"/>
      <c r="S264" s="26"/>
      <c r="T264" s="26"/>
      <c r="U264" s="26"/>
      <c r="V264" s="81"/>
      <c r="W264" s="46"/>
      <c r="X264" s="47"/>
      <c r="Y264" s="47"/>
    </row>
    <row r="265" spans="1:25" ht="30.6" customHeight="1">
      <c r="A265" s="84">
        <f>'S1 Maquette'!B271</f>
        <v>0</v>
      </c>
      <c r="B265" s="84">
        <f>'S1 Maquette'!C271</f>
        <v>0</v>
      </c>
      <c r="C265" s="24" t="s">
        <v>327</v>
      </c>
      <c r="D265" s="26"/>
      <c r="E265" s="26"/>
      <c r="F265" s="26"/>
      <c r="G265" s="26"/>
      <c r="H265" s="26"/>
      <c r="I265" s="26"/>
      <c r="J265" s="26"/>
      <c r="K265" s="26"/>
      <c r="L265" s="26"/>
      <c r="M265" s="26"/>
      <c r="N265" s="26"/>
      <c r="O265" s="26"/>
      <c r="P265" s="26"/>
      <c r="Q265" s="26"/>
      <c r="R265" s="26"/>
      <c r="S265" s="26"/>
      <c r="T265" s="26"/>
      <c r="U265" s="26"/>
      <c r="V265" s="81"/>
      <c r="W265" s="46"/>
      <c r="X265" s="47"/>
      <c r="Y265" s="47"/>
    </row>
    <row r="266" spans="1:25" ht="30.6" customHeight="1">
      <c r="A266" s="84">
        <f>'S1 Maquette'!B272</f>
        <v>0</v>
      </c>
      <c r="B266" s="84">
        <f>'S1 Maquette'!C272</f>
        <v>0</v>
      </c>
      <c r="C266" s="24" t="s">
        <v>327</v>
      </c>
      <c r="D266" s="26"/>
      <c r="E266" s="26"/>
      <c r="F266" s="26"/>
      <c r="G266" s="26"/>
      <c r="H266" s="26"/>
      <c r="I266" s="26"/>
      <c r="J266" s="26"/>
      <c r="K266" s="26"/>
      <c r="L266" s="26"/>
      <c r="M266" s="26"/>
      <c r="N266" s="26"/>
      <c r="O266" s="26"/>
      <c r="P266" s="26"/>
      <c r="Q266" s="26"/>
      <c r="R266" s="26"/>
      <c r="S266" s="26"/>
      <c r="T266" s="26"/>
      <c r="U266" s="26"/>
      <c r="V266" s="81"/>
      <c r="W266" s="46"/>
      <c r="X266" s="47"/>
      <c r="Y266" s="47"/>
    </row>
    <row r="267" spans="1:25" ht="30.6" customHeight="1">
      <c r="A267" s="84">
        <f>'S1 Maquette'!B273</f>
        <v>0</v>
      </c>
      <c r="B267" s="84">
        <f>'S1 Maquette'!C273</f>
        <v>0</v>
      </c>
      <c r="C267" s="24" t="s">
        <v>327</v>
      </c>
      <c r="D267" s="26"/>
      <c r="E267" s="26"/>
      <c r="F267" s="26"/>
      <c r="G267" s="26"/>
      <c r="H267" s="26"/>
      <c r="I267" s="26"/>
      <c r="J267" s="26"/>
      <c r="K267" s="26"/>
      <c r="L267" s="26"/>
      <c r="M267" s="26"/>
      <c r="N267" s="26"/>
      <c r="O267" s="26"/>
      <c r="P267" s="26"/>
      <c r="Q267" s="26"/>
      <c r="R267" s="26"/>
      <c r="S267" s="26"/>
      <c r="T267" s="26"/>
      <c r="U267" s="26"/>
      <c r="V267" s="81"/>
      <c r="W267" s="46"/>
      <c r="X267" s="47"/>
      <c r="Y267" s="47"/>
    </row>
    <row r="268" spans="1:25" ht="30.6" customHeight="1">
      <c r="A268" s="84">
        <f>'S1 Maquette'!B274</f>
        <v>0</v>
      </c>
      <c r="B268" s="84">
        <f>'S1 Maquette'!C274</f>
        <v>0</v>
      </c>
      <c r="C268" s="24" t="s">
        <v>327</v>
      </c>
      <c r="D268" s="26"/>
      <c r="E268" s="26"/>
      <c r="F268" s="26"/>
      <c r="G268" s="26"/>
      <c r="H268" s="26"/>
      <c r="I268" s="26"/>
      <c r="J268" s="26"/>
      <c r="K268" s="26"/>
      <c r="L268" s="26"/>
      <c r="M268" s="26"/>
      <c r="N268" s="26"/>
      <c r="O268" s="26"/>
      <c r="P268" s="26"/>
      <c r="Q268" s="26"/>
      <c r="R268" s="26"/>
      <c r="S268" s="26"/>
      <c r="T268" s="26"/>
      <c r="U268" s="26"/>
      <c r="V268" s="81"/>
      <c r="W268" s="46"/>
      <c r="X268" s="47"/>
      <c r="Y268" s="47"/>
    </row>
    <row r="269" spans="1:25" ht="30.6" customHeight="1">
      <c r="A269" s="84">
        <f>'S1 Maquette'!B275</f>
        <v>0</v>
      </c>
      <c r="B269" s="84">
        <f>'S1 Maquette'!C275</f>
        <v>0</v>
      </c>
      <c r="C269" s="24" t="s">
        <v>327</v>
      </c>
      <c r="D269" s="26"/>
      <c r="E269" s="26"/>
      <c r="F269" s="26"/>
      <c r="G269" s="26"/>
      <c r="H269" s="26"/>
      <c r="I269" s="26"/>
      <c r="J269" s="26"/>
      <c r="K269" s="26"/>
      <c r="L269" s="26"/>
      <c r="M269" s="26"/>
      <c r="N269" s="26"/>
      <c r="O269" s="26"/>
      <c r="P269" s="26"/>
      <c r="Q269" s="26"/>
      <c r="R269" s="26"/>
      <c r="S269" s="26"/>
      <c r="T269" s="26"/>
      <c r="U269" s="26"/>
      <c r="V269" s="81"/>
      <c r="W269" s="46"/>
      <c r="X269" s="47"/>
      <c r="Y269" s="47"/>
    </row>
    <row r="270" spans="1:25" ht="30.6" customHeight="1">
      <c r="A270" s="84">
        <f>'S1 Maquette'!B276</f>
        <v>0</v>
      </c>
      <c r="B270" s="84">
        <f>'S1 Maquette'!C276</f>
        <v>0</v>
      </c>
      <c r="C270" s="24" t="s">
        <v>327</v>
      </c>
      <c r="D270" s="26"/>
      <c r="E270" s="26"/>
      <c r="F270" s="26"/>
      <c r="G270" s="26"/>
      <c r="H270" s="26"/>
      <c r="I270" s="26"/>
      <c r="J270" s="26"/>
      <c r="K270" s="26"/>
      <c r="L270" s="26"/>
      <c r="M270" s="26"/>
      <c r="N270" s="26"/>
      <c r="O270" s="26"/>
      <c r="P270" s="26"/>
      <c r="Q270" s="26"/>
      <c r="R270" s="26"/>
      <c r="S270" s="26"/>
      <c r="T270" s="26"/>
      <c r="U270" s="26"/>
      <c r="V270" s="81"/>
      <c r="W270" s="46"/>
      <c r="X270" s="47"/>
      <c r="Y270" s="47"/>
    </row>
    <row r="271" spans="1:25" ht="30.6" customHeight="1">
      <c r="A271" s="84">
        <f>'S1 Maquette'!B277</f>
        <v>0</v>
      </c>
      <c r="B271" s="84">
        <f>'S1 Maquette'!C277</f>
        <v>0</v>
      </c>
      <c r="C271" s="24" t="s">
        <v>327</v>
      </c>
      <c r="D271" s="26"/>
      <c r="E271" s="26"/>
      <c r="F271" s="26"/>
      <c r="G271" s="26"/>
      <c r="H271" s="26"/>
      <c r="I271" s="26"/>
      <c r="J271" s="26"/>
      <c r="K271" s="26"/>
      <c r="L271" s="26"/>
      <c r="M271" s="26"/>
      <c r="N271" s="26"/>
      <c r="O271" s="26"/>
      <c r="P271" s="26"/>
      <c r="Q271" s="26"/>
      <c r="R271" s="26"/>
      <c r="S271" s="26"/>
      <c r="T271" s="26"/>
      <c r="U271" s="26"/>
      <c r="V271" s="81"/>
      <c r="W271" s="46"/>
      <c r="X271" s="47"/>
      <c r="Y271" s="47"/>
    </row>
    <row r="272" spans="1:25" ht="30.6" customHeight="1">
      <c r="A272" s="84">
        <f>'S1 Maquette'!B278</f>
        <v>0</v>
      </c>
      <c r="B272" s="84">
        <f>'S1 Maquette'!C278</f>
        <v>0</v>
      </c>
      <c r="C272" s="24" t="s">
        <v>327</v>
      </c>
      <c r="D272" s="26"/>
      <c r="E272" s="26"/>
      <c r="F272" s="26"/>
      <c r="G272" s="26"/>
      <c r="H272" s="26"/>
      <c r="I272" s="26"/>
      <c r="J272" s="26"/>
      <c r="K272" s="26"/>
      <c r="L272" s="26"/>
      <c r="M272" s="26"/>
      <c r="N272" s="26"/>
      <c r="O272" s="26"/>
      <c r="P272" s="26"/>
      <c r="Q272" s="26"/>
      <c r="R272" s="26"/>
      <c r="S272" s="26"/>
      <c r="T272" s="26"/>
      <c r="U272" s="26"/>
      <c r="V272" s="81"/>
      <c r="W272" s="46"/>
      <c r="X272" s="47"/>
      <c r="Y272" s="47"/>
    </row>
    <row r="273" spans="1:25" ht="30.6" customHeight="1">
      <c r="A273" s="84">
        <f>'S1 Maquette'!B279</f>
        <v>0</v>
      </c>
      <c r="B273" s="84">
        <f>'S1 Maquette'!C279</f>
        <v>0</v>
      </c>
      <c r="C273" s="24" t="s">
        <v>327</v>
      </c>
      <c r="D273" s="26"/>
      <c r="E273" s="26"/>
      <c r="F273" s="26"/>
      <c r="G273" s="26"/>
      <c r="H273" s="26"/>
      <c r="I273" s="26"/>
      <c r="J273" s="26"/>
      <c r="K273" s="26"/>
      <c r="L273" s="26"/>
      <c r="M273" s="26"/>
      <c r="N273" s="26"/>
      <c r="O273" s="26"/>
      <c r="P273" s="26"/>
      <c r="Q273" s="26"/>
      <c r="R273" s="26"/>
      <c r="S273" s="26"/>
      <c r="T273" s="26"/>
      <c r="U273" s="26"/>
      <c r="V273" s="81"/>
      <c r="W273" s="46"/>
      <c r="X273" s="47"/>
      <c r="Y273" s="47"/>
    </row>
    <row r="274" spans="1:25" ht="30.6" customHeight="1">
      <c r="A274" s="84">
        <f>'S1 Maquette'!B280</f>
        <v>0</v>
      </c>
      <c r="B274" s="84">
        <f>'S1 Maquette'!C280</f>
        <v>0</v>
      </c>
      <c r="C274" s="24" t="s">
        <v>327</v>
      </c>
      <c r="D274" s="26"/>
      <c r="E274" s="26"/>
      <c r="F274" s="26"/>
      <c r="G274" s="26"/>
      <c r="H274" s="26"/>
      <c r="I274" s="26"/>
      <c r="J274" s="26"/>
      <c r="K274" s="26"/>
      <c r="L274" s="26"/>
      <c r="M274" s="26"/>
      <c r="N274" s="26"/>
      <c r="O274" s="26"/>
      <c r="P274" s="26"/>
      <c r="Q274" s="26"/>
      <c r="R274" s="26"/>
      <c r="S274" s="26"/>
      <c r="T274" s="26"/>
      <c r="U274" s="26"/>
      <c r="V274" s="81"/>
      <c r="W274" s="46"/>
      <c r="X274" s="47"/>
      <c r="Y274" s="47"/>
    </row>
    <row r="275" spans="1:25" ht="30.6" customHeight="1">
      <c r="A275" s="84">
        <f>'S1 Maquette'!B281</f>
        <v>0</v>
      </c>
      <c r="B275" s="84">
        <f>'S1 Maquette'!C281</f>
        <v>0</v>
      </c>
      <c r="C275" s="24" t="s">
        <v>327</v>
      </c>
      <c r="D275" s="26"/>
      <c r="E275" s="26"/>
      <c r="F275" s="26"/>
      <c r="G275" s="26"/>
      <c r="H275" s="26"/>
      <c r="I275" s="26"/>
      <c r="J275" s="26"/>
      <c r="K275" s="26"/>
      <c r="L275" s="26"/>
      <c r="M275" s="26"/>
      <c r="N275" s="26"/>
      <c r="O275" s="26"/>
      <c r="P275" s="26"/>
      <c r="Q275" s="26"/>
      <c r="R275" s="26"/>
      <c r="S275" s="26"/>
      <c r="T275" s="26"/>
      <c r="U275" s="26"/>
      <c r="V275" s="81"/>
      <c r="W275" s="46"/>
      <c r="X275" s="47"/>
      <c r="Y275" s="47"/>
    </row>
    <row r="276" spans="1:25" ht="30.6" customHeight="1">
      <c r="A276" s="84">
        <f>'S1 Maquette'!B282</f>
        <v>0</v>
      </c>
      <c r="B276" s="84">
        <f>'S1 Maquette'!C282</f>
        <v>0</v>
      </c>
      <c r="C276" s="24" t="s">
        <v>327</v>
      </c>
      <c r="D276" s="26"/>
      <c r="E276" s="26"/>
      <c r="F276" s="26"/>
      <c r="G276" s="26"/>
      <c r="H276" s="26"/>
      <c r="I276" s="26"/>
      <c r="J276" s="26"/>
      <c r="K276" s="26"/>
      <c r="L276" s="26"/>
      <c r="M276" s="26"/>
      <c r="N276" s="26"/>
      <c r="O276" s="26"/>
      <c r="P276" s="26"/>
      <c r="Q276" s="26"/>
      <c r="R276" s="26"/>
      <c r="S276" s="26"/>
      <c r="T276" s="26"/>
      <c r="U276" s="26"/>
      <c r="V276" s="81"/>
      <c r="W276" s="46"/>
      <c r="X276" s="47"/>
      <c r="Y276" s="47"/>
    </row>
    <row r="277" spans="1:25" ht="30.6" customHeight="1">
      <c r="A277" s="84">
        <f>'S1 Maquette'!B283</f>
        <v>0</v>
      </c>
      <c r="B277" s="84">
        <f>'S1 Maquette'!C283</f>
        <v>0</v>
      </c>
      <c r="C277" s="24" t="s">
        <v>327</v>
      </c>
      <c r="D277" s="26"/>
      <c r="E277" s="26"/>
      <c r="F277" s="26"/>
      <c r="G277" s="26"/>
      <c r="H277" s="26"/>
      <c r="I277" s="26"/>
      <c r="J277" s="26"/>
      <c r="K277" s="26"/>
      <c r="L277" s="26"/>
      <c r="M277" s="26"/>
      <c r="N277" s="26"/>
      <c r="O277" s="26"/>
      <c r="P277" s="26"/>
      <c r="Q277" s="26"/>
      <c r="R277" s="26"/>
      <c r="S277" s="26"/>
      <c r="T277" s="26"/>
      <c r="U277" s="26"/>
      <c r="V277" s="81"/>
      <c r="W277" s="46"/>
      <c r="X277" s="47"/>
      <c r="Y277" s="47"/>
    </row>
    <row r="278" spans="1:25" ht="30.6" customHeight="1">
      <c r="A278" s="84">
        <f>'S1 Maquette'!B284</f>
        <v>0</v>
      </c>
      <c r="B278" s="84">
        <f>'S1 Maquette'!C284</f>
        <v>0</v>
      </c>
      <c r="C278" s="24" t="s">
        <v>327</v>
      </c>
      <c r="D278" s="26"/>
      <c r="E278" s="26"/>
      <c r="F278" s="26"/>
      <c r="G278" s="26"/>
      <c r="H278" s="26"/>
      <c r="I278" s="26"/>
      <c r="J278" s="26"/>
      <c r="K278" s="26"/>
      <c r="L278" s="26"/>
      <c r="M278" s="26"/>
      <c r="N278" s="26"/>
      <c r="O278" s="26"/>
      <c r="P278" s="26"/>
      <c r="Q278" s="26"/>
      <c r="R278" s="26"/>
      <c r="S278" s="26"/>
      <c r="T278" s="26"/>
      <c r="U278" s="26"/>
      <c r="V278" s="81"/>
      <c r="W278" s="46"/>
      <c r="X278" s="47"/>
      <c r="Y278" s="47"/>
    </row>
    <row r="279" spans="1:25" ht="30.6" customHeight="1">
      <c r="A279" s="84">
        <f>'S1 Maquette'!B285</f>
        <v>0</v>
      </c>
      <c r="B279" s="84">
        <f>'S1 Maquette'!C285</f>
        <v>0</v>
      </c>
      <c r="C279" s="24" t="s">
        <v>327</v>
      </c>
      <c r="D279" s="26"/>
      <c r="E279" s="26"/>
      <c r="F279" s="26"/>
      <c r="G279" s="26"/>
      <c r="H279" s="26"/>
      <c r="I279" s="26"/>
      <c r="J279" s="26"/>
      <c r="K279" s="26"/>
      <c r="L279" s="26"/>
      <c r="M279" s="26"/>
      <c r="N279" s="26"/>
      <c r="O279" s="26"/>
      <c r="P279" s="26"/>
      <c r="Q279" s="26"/>
      <c r="R279" s="26"/>
      <c r="S279" s="26"/>
      <c r="T279" s="26"/>
      <c r="U279" s="26"/>
      <c r="V279" s="81"/>
      <c r="W279" s="46"/>
      <c r="X279" s="47"/>
      <c r="Y279" s="47"/>
    </row>
    <row r="280" spans="1:25" ht="30.6" customHeight="1">
      <c r="A280" s="84">
        <f>'S1 Maquette'!B286</f>
        <v>0</v>
      </c>
      <c r="B280" s="84">
        <f>'S1 Maquette'!C286</f>
        <v>0</v>
      </c>
      <c r="C280" s="24" t="s">
        <v>327</v>
      </c>
      <c r="D280" s="26"/>
      <c r="E280" s="26"/>
      <c r="F280" s="26"/>
      <c r="G280" s="26"/>
      <c r="H280" s="26"/>
      <c r="I280" s="26"/>
      <c r="J280" s="26"/>
      <c r="K280" s="26"/>
      <c r="L280" s="26"/>
      <c r="M280" s="26"/>
      <c r="N280" s="26"/>
      <c r="O280" s="26"/>
      <c r="P280" s="26"/>
      <c r="Q280" s="26"/>
      <c r="R280" s="26"/>
      <c r="S280" s="26"/>
      <c r="T280" s="26"/>
      <c r="U280" s="26"/>
      <c r="V280" s="81"/>
      <c r="W280" s="46"/>
      <c r="X280" s="47"/>
      <c r="Y280" s="47"/>
    </row>
    <row r="281" spans="1:25" ht="30.6" customHeight="1">
      <c r="A281" s="84">
        <f>'S1 Maquette'!B287</f>
        <v>0</v>
      </c>
      <c r="B281" s="84">
        <f>'S1 Maquette'!C287</f>
        <v>0</v>
      </c>
      <c r="C281" s="24" t="s">
        <v>327</v>
      </c>
      <c r="D281" s="26"/>
      <c r="E281" s="26"/>
      <c r="F281" s="26"/>
      <c r="G281" s="26"/>
      <c r="H281" s="26"/>
      <c r="I281" s="26"/>
      <c r="J281" s="26"/>
      <c r="K281" s="26"/>
      <c r="L281" s="26"/>
      <c r="M281" s="26"/>
      <c r="N281" s="26"/>
      <c r="O281" s="26"/>
      <c r="P281" s="26"/>
      <c r="Q281" s="26"/>
      <c r="R281" s="26"/>
      <c r="S281" s="26"/>
      <c r="T281" s="26"/>
      <c r="U281" s="26"/>
      <c r="V281" s="81"/>
      <c r="W281" s="46"/>
      <c r="X281" s="47"/>
      <c r="Y281" s="47"/>
    </row>
    <row r="282" spans="1:25" ht="30.6" customHeight="1">
      <c r="A282" s="84">
        <f>'S1 Maquette'!B288</f>
        <v>0</v>
      </c>
      <c r="B282" s="84">
        <f>'S1 Maquette'!C288</f>
        <v>0</v>
      </c>
      <c r="C282" s="24" t="s">
        <v>327</v>
      </c>
      <c r="D282" s="26"/>
      <c r="E282" s="26"/>
      <c r="F282" s="26"/>
      <c r="G282" s="26"/>
      <c r="H282" s="26"/>
      <c r="I282" s="26"/>
      <c r="J282" s="26"/>
      <c r="K282" s="26"/>
      <c r="L282" s="26"/>
      <c r="M282" s="26"/>
      <c r="N282" s="26"/>
      <c r="O282" s="26"/>
      <c r="P282" s="26"/>
      <c r="Q282" s="26"/>
      <c r="R282" s="26"/>
      <c r="S282" s="26"/>
      <c r="T282" s="26"/>
      <c r="U282" s="26"/>
      <c r="V282" s="81"/>
      <c r="W282" s="46"/>
      <c r="X282" s="47"/>
      <c r="Y282" s="47"/>
    </row>
    <row r="283" spans="1:25" ht="30.6" customHeight="1">
      <c r="A283" s="84">
        <f>'S1 Maquette'!B289</f>
        <v>0</v>
      </c>
      <c r="B283" s="84">
        <f>'S1 Maquette'!C289</f>
        <v>0</v>
      </c>
      <c r="C283" s="24" t="s">
        <v>327</v>
      </c>
      <c r="D283" s="26"/>
      <c r="E283" s="26"/>
      <c r="F283" s="26"/>
      <c r="G283" s="26"/>
      <c r="H283" s="26"/>
      <c r="I283" s="26"/>
      <c r="J283" s="26"/>
      <c r="K283" s="26"/>
      <c r="L283" s="26"/>
      <c r="M283" s="26"/>
      <c r="N283" s="26"/>
      <c r="O283" s="26"/>
      <c r="P283" s="26"/>
      <c r="Q283" s="26"/>
      <c r="R283" s="26"/>
      <c r="S283" s="26"/>
      <c r="T283" s="26"/>
      <c r="U283" s="26"/>
      <c r="V283" s="81"/>
      <c r="W283" s="46"/>
      <c r="X283" s="47"/>
      <c r="Y283" s="47"/>
    </row>
    <row r="284" spans="1:25" ht="30.6" customHeight="1">
      <c r="A284" s="84">
        <f>'S1 Maquette'!B290</f>
        <v>0</v>
      </c>
      <c r="B284" s="84">
        <f>'S1 Maquette'!C290</f>
        <v>0</v>
      </c>
      <c r="C284" s="24" t="s">
        <v>327</v>
      </c>
      <c r="D284" s="26"/>
      <c r="E284" s="26"/>
      <c r="F284" s="26"/>
      <c r="G284" s="26"/>
      <c r="H284" s="26"/>
      <c r="I284" s="26"/>
      <c r="J284" s="26"/>
      <c r="K284" s="26"/>
      <c r="L284" s="26"/>
      <c r="M284" s="26"/>
      <c r="N284" s="26"/>
      <c r="O284" s="26"/>
      <c r="P284" s="26"/>
      <c r="Q284" s="26"/>
      <c r="R284" s="26"/>
      <c r="S284" s="26"/>
      <c r="T284" s="26"/>
      <c r="U284" s="26"/>
      <c r="V284" s="81"/>
      <c r="W284" s="46"/>
      <c r="X284" s="47"/>
      <c r="Y284" s="47"/>
    </row>
    <row r="285" spans="1:25" ht="30.6" customHeight="1">
      <c r="A285" s="84">
        <f>'S1 Maquette'!B291</f>
        <v>0</v>
      </c>
      <c r="B285" s="84">
        <f>'S1 Maquette'!C291</f>
        <v>0</v>
      </c>
      <c r="C285" s="24" t="s">
        <v>327</v>
      </c>
      <c r="D285" s="26"/>
      <c r="E285" s="26"/>
      <c r="F285" s="26"/>
      <c r="G285" s="26"/>
      <c r="H285" s="26"/>
      <c r="I285" s="26"/>
      <c r="J285" s="26"/>
      <c r="K285" s="26"/>
      <c r="L285" s="26"/>
      <c r="M285" s="26"/>
      <c r="N285" s="26"/>
      <c r="O285" s="26"/>
      <c r="P285" s="26"/>
      <c r="Q285" s="26"/>
      <c r="R285" s="26"/>
      <c r="S285" s="26"/>
      <c r="T285" s="26"/>
      <c r="U285" s="26"/>
      <c r="V285" s="81"/>
      <c r="W285" s="46"/>
      <c r="X285" s="47"/>
      <c r="Y285" s="47"/>
    </row>
    <row r="286" spans="1:25" ht="30.6" customHeight="1">
      <c r="A286" s="84">
        <f>'S1 Maquette'!B292</f>
        <v>0</v>
      </c>
      <c r="B286" s="84">
        <f>'S1 Maquette'!C292</f>
        <v>0</v>
      </c>
      <c r="C286" s="24" t="s">
        <v>327</v>
      </c>
      <c r="D286" s="26"/>
      <c r="E286" s="26"/>
      <c r="F286" s="26"/>
      <c r="G286" s="26"/>
      <c r="H286" s="26"/>
      <c r="I286" s="26"/>
      <c r="J286" s="26"/>
      <c r="K286" s="26"/>
      <c r="L286" s="26"/>
      <c r="M286" s="26"/>
      <c r="N286" s="26"/>
      <c r="O286" s="26"/>
      <c r="P286" s="26"/>
      <c r="Q286" s="26"/>
      <c r="R286" s="26"/>
      <c r="S286" s="26"/>
      <c r="T286" s="26"/>
      <c r="U286" s="26"/>
      <c r="V286" s="81"/>
      <c r="W286" s="46"/>
      <c r="X286" s="47"/>
      <c r="Y286" s="47"/>
    </row>
    <row r="287" spans="1:25" ht="30.6" customHeight="1">
      <c r="A287" s="84">
        <f>'S1 Maquette'!B293</f>
        <v>0</v>
      </c>
      <c r="B287" s="84">
        <f>'S1 Maquette'!C293</f>
        <v>0</v>
      </c>
      <c r="C287" s="24" t="s">
        <v>327</v>
      </c>
      <c r="D287" s="26"/>
      <c r="E287" s="26"/>
      <c r="F287" s="26"/>
      <c r="G287" s="26"/>
      <c r="H287" s="26"/>
      <c r="I287" s="26"/>
      <c r="J287" s="26"/>
      <c r="K287" s="26"/>
      <c r="L287" s="26"/>
      <c r="M287" s="26"/>
      <c r="N287" s="26"/>
      <c r="O287" s="26"/>
      <c r="P287" s="26"/>
      <c r="Q287" s="26"/>
      <c r="R287" s="26"/>
      <c r="S287" s="26"/>
      <c r="T287" s="26"/>
      <c r="U287" s="26"/>
      <c r="V287" s="81"/>
      <c r="W287" s="46"/>
      <c r="X287" s="47"/>
      <c r="Y287" s="47"/>
    </row>
    <row r="288" spans="1:25" ht="30.6" customHeight="1">
      <c r="A288" s="84">
        <f>'S1 Maquette'!B294</f>
        <v>0</v>
      </c>
      <c r="B288" s="84">
        <f>'S1 Maquette'!C294</f>
        <v>0</v>
      </c>
      <c r="C288" s="24" t="s">
        <v>327</v>
      </c>
      <c r="D288" s="26"/>
      <c r="E288" s="26"/>
      <c r="F288" s="26"/>
      <c r="G288" s="26"/>
      <c r="H288" s="26"/>
      <c r="I288" s="26"/>
      <c r="J288" s="26"/>
      <c r="K288" s="26"/>
      <c r="L288" s="26"/>
      <c r="M288" s="26"/>
      <c r="N288" s="26"/>
      <c r="O288" s="26"/>
      <c r="P288" s="26"/>
      <c r="Q288" s="26"/>
      <c r="R288" s="26"/>
      <c r="S288" s="26"/>
      <c r="T288" s="26"/>
      <c r="U288" s="26"/>
      <c r="V288" s="81"/>
      <c r="W288" s="46"/>
      <c r="X288" s="47"/>
      <c r="Y288" s="47"/>
    </row>
    <row r="289" spans="1:25" ht="30.6" customHeight="1">
      <c r="A289" s="84">
        <f>'S1 Maquette'!B295</f>
        <v>0</v>
      </c>
      <c r="B289" s="84">
        <f>'S1 Maquette'!C295</f>
        <v>0</v>
      </c>
      <c r="C289" s="24" t="s">
        <v>327</v>
      </c>
      <c r="D289" s="26"/>
      <c r="E289" s="26"/>
      <c r="F289" s="26"/>
      <c r="G289" s="26"/>
      <c r="H289" s="26"/>
      <c r="I289" s="26"/>
      <c r="J289" s="26"/>
      <c r="K289" s="26"/>
      <c r="L289" s="26"/>
      <c r="M289" s="26"/>
      <c r="N289" s="26"/>
      <c r="O289" s="26"/>
      <c r="P289" s="26"/>
      <c r="Q289" s="26"/>
      <c r="R289" s="26"/>
      <c r="S289" s="26"/>
      <c r="T289" s="26"/>
      <c r="U289" s="26"/>
      <c r="V289" s="81"/>
      <c r="W289" s="46"/>
      <c r="X289" s="47"/>
      <c r="Y289" s="47"/>
    </row>
    <row r="290" spans="1:25" ht="30.6" customHeight="1">
      <c r="A290" s="84">
        <f>'S1 Maquette'!B296</f>
        <v>0</v>
      </c>
      <c r="B290" s="84">
        <f>'S1 Maquette'!C296</f>
        <v>0</v>
      </c>
      <c r="C290" s="24" t="s">
        <v>327</v>
      </c>
      <c r="D290" s="26"/>
      <c r="E290" s="26"/>
      <c r="F290" s="26"/>
      <c r="G290" s="26"/>
      <c r="H290" s="26"/>
      <c r="I290" s="26"/>
      <c r="J290" s="26"/>
      <c r="K290" s="26"/>
      <c r="L290" s="26"/>
      <c r="M290" s="26"/>
      <c r="N290" s="26"/>
      <c r="O290" s="26"/>
      <c r="P290" s="26"/>
      <c r="Q290" s="26"/>
      <c r="R290" s="26"/>
      <c r="S290" s="26"/>
      <c r="T290" s="26"/>
      <c r="U290" s="26"/>
      <c r="V290" s="81"/>
      <c r="W290" s="46"/>
      <c r="X290" s="47"/>
      <c r="Y290" s="47"/>
    </row>
    <row r="291" spans="1:25" ht="30.6" customHeight="1">
      <c r="A291" s="84">
        <f>'S1 Maquette'!B297</f>
        <v>0</v>
      </c>
      <c r="B291" s="84">
        <f>'S1 Maquette'!C297</f>
        <v>0</v>
      </c>
      <c r="C291" s="24" t="s">
        <v>327</v>
      </c>
      <c r="D291" s="26"/>
      <c r="E291" s="26"/>
      <c r="F291" s="26"/>
      <c r="G291" s="26"/>
      <c r="H291" s="26"/>
      <c r="I291" s="26"/>
      <c r="J291" s="26"/>
      <c r="K291" s="26"/>
      <c r="L291" s="26"/>
      <c r="M291" s="26"/>
      <c r="N291" s="26"/>
      <c r="O291" s="26"/>
      <c r="P291" s="26"/>
      <c r="Q291" s="26"/>
      <c r="R291" s="26"/>
      <c r="S291" s="26"/>
      <c r="T291" s="26"/>
      <c r="U291" s="26"/>
      <c r="V291" s="81"/>
      <c r="W291" s="46"/>
      <c r="X291" s="47"/>
      <c r="Y291" s="47"/>
    </row>
    <row r="292" spans="1:25" ht="30.6" customHeight="1">
      <c r="A292" s="84">
        <f>'S1 Maquette'!B298</f>
        <v>0</v>
      </c>
      <c r="B292" s="84">
        <f>'S1 Maquette'!C298</f>
        <v>0</v>
      </c>
      <c r="C292" s="24" t="s">
        <v>327</v>
      </c>
      <c r="D292" s="26"/>
      <c r="E292" s="26"/>
      <c r="F292" s="26"/>
      <c r="G292" s="26"/>
      <c r="H292" s="26"/>
      <c r="I292" s="26"/>
      <c r="J292" s="26"/>
      <c r="K292" s="26"/>
      <c r="L292" s="26"/>
      <c r="M292" s="26"/>
      <c r="N292" s="26"/>
      <c r="O292" s="26"/>
      <c r="P292" s="26"/>
      <c r="Q292" s="26"/>
      <c r="R292" s="26"/>
      <c r="S292" s="26"/>
      <c r="T292" s="26"/>
      <c r="U292" s="26"/>
      <c r="V292" s="81"/>
      <c r="W292" s="46"/>
      <c r="X292" s="47"/>
      <c r="Y292" s="47"/>
    </row>
    <row r="293" spans="1:25" ht="30.6" customHeight="1">
      <c r="A293" s="84">
        <f>'S1 Maquette'!B299</f>
        <v>0</v>
      </c>
      <c r="B293" s="84">
        <f>'S1 Maquette'!C299</f>
        <v>0</v>
      </c>
      <c r="C293" s="24" t="s">
        <v>327</v>
      </c>
      <c r="D293" s="26"/>
      <c r="E293" s="26"/>
      <c r="F293" s="26"/>
      <c r="G293" s="26"/>
      <c r="H293" s="26"/>
      <c r="I293" s="26"/>
      <c r="J293" s="26"/>
      <c r="K293" s="26"/>
      <c r="L293" s="26"/>
      <c r="M293" s="26"/>
      <c r="N293" s="26"/>
      <c r="O293" s="26"/>
      <c r="P293" s="26"/>
      <c r="Q293" s="26"/>
      <c r="R293" s="26"/>
      <c r="S293" s="26"/>
      <c r="T293" s="26"/>
      <c r="U293" s="26"/>
      <c r="V293" s="81"/>
      <c r="W293" s="46"/>
      <c r="X293" s="47"/>
      <c r="Y293" s="47"/>
    </row>
    <row r="294" spans="1:25" ht="30.6" customHeight="1">
      <c r="A294" s="84">
        <f>'S1 Maquette'!B300</f>
        <v>0</v>
      </c>
      <c r="B294" s="84">
        <f>'S1 Maquette'!C300</f>
        <v>0</v>
      </c>
      <c r="C294" s="24" t="s">
        <v>327</v>
      </c>
      <c r="D294" s="26"/>
      <c r="E294" s="26"/>
      <c r="F294" s="26"/>
      <c r="G294" s="26"/>
      <c r="H294" s="26"/>
      <c r="I294" s="26"/>
      <c r="J294" s="26"/>
      <c r="K294" s="26"/>
      <c r="L294" s="26"/>
      <c r="M294" s="26"/>
      <c r="N294" s="26"/>
      <c r="O294" s="26"/>
      <c r="P294" s="26"/>
      <c r="Q294" s="26"/>
      <c r="R294" s="26"/>
      <c r="S294" s="26"/>
      <c r="T294" s="26"/>
      <c r="U294" s="26"/>
      <c r="V294" s="81"/>
      <c r="W294" s="46"/>
      <c r="X294" s="47"/>
      <c r="Y294" s="47"/>
    </row>
    <row r="295" spans="1:25" ht="30.6" customHeight="1">
      <c r="A295" s="84">
        <f>'S1 Maquette'!B301</f>
        <v>0</v>
      </c>
      <c r="B295" s="84">
        <f>'S1 Maquette'!C301</f>
        <v>0</v>
      </c>
      <c r="C295" s="24" t="s">
        <v>327</v>
      </c>
      <c r="D295" s="26"/>
      <c r="E295" s="26"/>
      <c r="F295" s="26"/>
      <c r="G295" s="26"/>
      <c r="H295" s="26"/>
      <c r="I295" s="26"/>
      <c r="J295" s="26"/>
      <c r="K295" s="26"/>
      <c r="L295" s="26"/>
      <c r="M295" s="26"/>
      <c r="N295" s="26"/>
      <c r="O295" s="26"/>
      <c r="P295" s="26"/>
      <c r="Q295" s="26"/>
      <c r="R295" s="26"/>
      <c r="S295" s="26"/>
      <c r="T295" s="26"/>
      <c r="U295" s="26"/>
      <c r="V295" s="81"/>
      <c r="W295" s="46"/>
      <c r="X295" s="47"/>
      <c r="Y295" s="47"/>
    </row>
    <row r="296" spans="1:25" ht="30.6" customHeight="1">
      <c r="A296" s="84">
        <f>'S1 Maquette'!B302</f>
        <v>0</v>
      </c>
      <c r="B296" s="84">
        <f>'S1 Maquette'!C302</f>
        <v>0</v>
      </c>
      <c r="C296" s="24" t="s">
        <v>327</v>
      </c>
      <c r="D296" s="26"/>
      <c r="E296" s="26"/>
      <c r="F296" s="26"/>
      <c r="G296" s="26"/>
      <c r="H296" s="26"/>
      <c r="I296" s="26"/>
      <c r="J296" s="26"/>
      <c r="K296" s="26"/>
      <c r="L296" s="26"/>
      <c r="M296" s="26"/>
      <c r="N296" s="26"/>
      <c r="O296" s="26"/>
      <c r="P296" s="26"/>
      <c r="Q296" s="26"/>
      <c r="R296" s="26"/>
      <c r="S296" s="26"/>
      <c r="T296" s="26"/>
      <c r="U296" s="26"/>
      <c r="V296" s="81"/>
      <c r="W296" s="46"/>
      <c r="X296" s="47"/>
      <c r="Y296" s="47"/>
    </row>
    <row r="297" spans="1:25" ht="30.6" customHeight="1">
      <c r="A297" s="84">
        <f>'S1 Maquette'!B303</f>
        <v>0</v>
      </c>
      <c r="B297" s="84">
        <f>'S1 Maquette'!C303</f>
        <v>0</v>
      </c>
      <c r="C297" s="24" t="s">
        <v>327</v>
      </c>
      <c r="D297" s="26"/>
      <c r="E297" s="26"/>
      <c r="F297" s="26"/>
      <c r="G297" s="26"/>
      <c r="H297" s="26"/>
      <c r="I297" s="26"/>
      <c r="J297" s="26"/>
      <c r="K297" s="26"/>
      <c r="L297" s="26"/>
      <c r="M297" s="26"/>
      <c r="N297" s="26"/>
      <c r="O297" s="26"/>
      <c r="P297" s="26"/>
      <c r="Q297" s="26"/>
      <c r="R297" s="26"/>
      <c r="S297" s="26"/>
      <c r="T297" s="26"/>
      <c r="U297" s="26"/>
      <c r="V297" s="81"/>
      <c r="W297" s="46"/>
      <c r="X297" s="47"/>
      <c r="Y297" s="47"/>
    </row>
    <row r="298" spans="1:25" ht="30.6" customHeight="1">
      <c r="A298" s="84">
        <f>'S1 Maquette'!B304</f>
        <v>0</v>
      </c>
      <c r="B298" s="84">
        <f>'S1 Maquette'!C304</f>
        <v>0</v>
      </c>
      <c r="C298" s="24" t="s">
        <v>327</v>
      </c>
      <c r="D298" s="26"/>
      <c r="E298" s="26"/>
      <c r="F298" s="26"/>
      <c r="G298" s="26"/>
      <c r="H298" s="26"/>
      <c r="I298" s="26"/>
      <c r="J298" s="26"/>
      <c r="K298" s="26"/>
      <c r="L298" s="26"/>
      <c r="M298" s="26"/>
      <c r="N298" s="26"/>
      <c r="O298" s="26"/>
      <c r="P298" s="26"/>
      <c r="Q298" s="26"/>
      <c r="R298" s="26"/>
      <c r="S298" s="26"/>
      <c r="T298" s="26"/>
      <c r="U298" s="26"/>
      <c r="V298" s="81"/>
      <c r="W298" s="46"/>
      <c r="X298" s="47"/>
      <c r="Y298" s="47"/>
    </row>
    <row r="299" spans="1:25" ht="30.6" customHeight="1">
      <c r="A299" s="84">
        <f>'S1 Maquette'!B305</f>
        <v>0</v>
      </c>
      <c r="B299" s="84">
        <f>'S1 Maquette'!C305</f>
        <v>0</v>
      </c>
      <c r="C299" s="24" t="s">
        <v>327</v>
      </c>
      <c r="D299" s="26"/>
      <c r="E299" s="26"/>
      <c r="F299" s="26"/>
      <c r="G299" s="26"/>
      <c r="H299" s="26"/>
      <c r="I299" s="26"/>
      <c r="J299" s="26"/>
      <c r="K299" s="26"/>
      <c r="L299" s="26"/>
      <c r="M299" s="26"/>
      <c r="N299" s="26"/>
      <c r="O299" s="26"/>
      <c r="P299" s="26"/>
      <c r="Q299" s="26"/>
      <c r="R299" s="26"/>
      <c r="S299" s="26"/>
      <c r="T299" s="26"/>
      <c r="U299" s="26"/>
      <c r="V299" s="81"/>
      <c r="W299" s="46"/>
      <c r="X299" s="47"/>
      <c r="Y299" s="47"/>
    </row>
  </sheetData>
  <mergeCells count="26">
    <mergeCell ref="A1:I6"/>
    <mergeCell ref="E7:F9"/>
    <mergeCell ref="H7:I9"/>
    <mergeCell ref="G7:G9"/>
    <mergeCell ref="C7:D9"/>
    <mergeCell ref="A7:A11"/>
    <mergeCell ref="B7:B11"/>
    <mergeCell ref="C10:D11"/>
    <mergeCell ref="E10:I11"/>
    <mergeCell ref="E13:G14"/>
    <mergeCell ref="E15:G16"/>
    <mergeCell ref="M14:M17"/>
    <mergeCell ref="N14:O17"/>
    <mergeCell ref="M12:Q13"/>
    <mergeCell ref="P14:Q17"/>
    <mergeCell ref="A13:A14"/>
    <mergeCell ref="B13:C14"/>
    <mergeCell ref="B15:C16"/>
    <mergeCell ref="D13:D14"/>
    <mergeCell ref="D15:D16"/>
    <mergeCell ref="A15:A16"/>
    <mergeCell ref="T14:T17"/>
    <mergeCell ref="S14:S17"/>
    <mergeCell ref="R14:R17"/>
    <mergeCell ref="U14:U17"/>
    <mergeCell ref="R12:U13"/>
  </mergeCells>
  <dataValidations count="6">
    <dataValidation type="list" allowBlank="1" showInputMessage="1" showErrorMessage="1" sqref="D1:D6" xr:uid="{00000000-0002-0000-0500-000000000000}">
      <formula1>"Obligatoire,Facultatif,Complémentaire"</formula1>
    </dataValidation>
    <dataValidation type="list" allowBlank="1" showInputMessage="1" showErrorMessage="1" sqref="C19:C299" xr:uid="{00000000-0002-0000-0500-000001000000}">
      <formula1>"Modification MCC"</formula1>
    </dataValidation>
    <dataValidation type="list" allowBlank="1" showInputMessage="1" showErrorMessage="1" sqref="E19:I299" xr:uid="{00000000-0002-0000-0500-000002000000}">
      <formula1>"OUI,NON"</formula1>
    </dataValidation>
    <dataValidation type="list" allowBlank="1" showInputMessage="1" showErrorMessage="1" sqref="K19:K299" xr:uid="{00000000-0002-0000-0500-000003000000}">
      <formula1>"CCI (CC Intégral),CT (Contrôle terminal),CC&amp;CT"</formula1>
    </dataValidation>
    <dataValidation type="list" allowBlank="1" showInputMessage="1" showErrorMessage="1" sqref="S19:S299 P19:P299 N19:N299" xr:uid="{00000000-0002-0000-0500-000004000000}">
      <formula1>"Écrit,Oral,Écrit/Pratique,Rapport/Mémoire,Pratique sportive"</formula1>
    </dataValidation>
    <dataValidation type="list" allowBlank="1" showInputMessage="1" showErrorMessage="1" sqref="R19:R299" xr:uid="{00000000-0002-0000-0500-000005000000}">
      <formula1>"CT (Contrôle terminal),Autres"</formula1>
    </dataValidation>
  </dataValidations>
  <pageMargins left="0.7" right="0.7" top="0.75" bottom="0.75" header="0.3" footer="0.3"/>
  <pageSetup orientation="portrait"/>
  <headerFooter>
    <oddFooter>&amp;C&amp;"Helvetica Neue,Regular"&amp;12&amp;K000000&amp;P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09"/>
  <sheetViews>
    <sheetView showGridLines="0" topLeftCell="A35" zoomScale="90" zoomScaleNormal="90" workbookViewId="0">
      <selection activeCell="B65" sqref="B65"/>
    </sheetView>
  </sheetViews>
  <sheetFormatPr defaultColWidth="11.42578125" defaultRowHeight="14.45" customHeight="1"/>
  <cols>
    <col min="1" max="1" width="18.42578125" style="5" customWidth="1"/>
    <col min="2" max="2" width="53.42578125" style="5" customWidth="1"/>
    <col min="3" max="3" width="18" style="5" customWidth="1"/>
    <col min="4" max="4" width="15.7109375" style="5" customWidth="1"/>
    <col min="5" max="5" width="27.28515625" style="5" customWidth="1"/>
    <col min="6" max="6" width="24.7109375" style="5" customWidth="1"/>
    <col min="7" max="7" width="29.140625" style="5" customWidth="1"/>
    <col min="8" max="8" width="34.28515625" style="5" customWidth="1"/>
    <col min="9" max="9" width="17" style="5" customWidth="1"/>
    <col min="10" max="10" width="14.28515625" style="5" customWidth="1"/>
    <col min="11" max="11" width="14.7109375" style="5" customWidth="1"/>
    <col min="12" max="13" width="21.7109375" style="5" customWidth="1"/>
    <col min="14" max="14" width="47.7109375" style="5" customWidth="1"/>
    <col min="15" max="15" width="54.140625" style="5" customWidth="1"/>
    <col min="16" max="16" width="11.42578125" style="5" customWidth="1"/>
    <col min="17" max="16384" width="11.42578125" style="5"/>
  </cols>
  <sheetData>
    <row r="1" spans="1:15" ht="14.45" customHeight="1">
      <c r="A1" s="261"/>
      <c r="B1" s="261"/>
      <c r="C1" s="261"/>
      <c r="D1" s="261"/>
      <c r="E1" s="261"/>
      <c r="F1" s="261"/>
      <c r="G1" s="261"/>
      <c r="H1" s="261"/>
      <c r="I1" s="261"/>
      <c r="J1" s="261"/>
      <c r="K1" s="46"/>
      <c r="L1" s="47"/>
      <c r="M1" s="47"/>
      <c r="N1" s="47"/>
      <c r="O1" s="47"/>
    </row>
    <row r="2" spans="1:15" ht="14.45" customHeight="1">
      <c r="A2" s="261"/>
      <c r="B2" s="261"/>
      <c r="C2" s="261"/>
      <c r="D2" s="261"/>
      <c r="E2" s="261"/>
      <c r="F2" s="261"/>
      <c r="G2" s="261"/>
      <c r="H2" s="261"/>
      <c r="I2" s="261"/>
      <c r="J2" s="261"/>
      <c r="K2" s="46"/>
      <c r="L2" s="47"/>
      <c r="M2" s="47"/>
      <c r="N2" s="47"/>
      <c r="O2" s="47"/>
    </row>
    <row r="3" spans="1:15" ht="14.45" customHeight="1">
      <c r="A3" s="261"/>
      <c r="B3" s="261"/>
      <c r="C3" s="261"/>
      <c r="D3" s="261"/>
      <c r="E3" s="261"/>
      <c r="F3" s="261"/>
      <c r="G3" s="261"/>
      <c r="H3" s="261"/>
      <c r="I3" s="261"/>
      <c r="J3" s="261"/>
      <c r="K3" s="46"/>
      <c r="L3" s="47"/>
      <c r="M3" s="47"/>
      <c r="N3" s="47"/>
      <c r="O3" s="47"/>
    </row>
    <row r="4" spans="1:15" ht="14.45" customHeight="1">
      <c r="A4" s="261"/>
      <c r="B4" s="261"/>
      <c r="C4" s="261"/>
      <c r="D4" s="261"/>
      <c r="E4" s="261"/>
      <c r="F4" s="261"/>
      <c r="G4" s="261"/>
      <c r="H4" s="261"/>
      <c r="I4" s="261"/>
      <c r="J4" s="261"/>
      <c r="K4" s="46"/>
      <c r="L4" s="47"/>
      <c r="M4" s="47"/>
      <c r="N4" s="47"/>
      <c r="O4" s="47"/>
    </row>
    <row r="5" spans="1:15" ht="14.45" customHeight="1">
      <c r="A5" s="261"/>
      <c r="B5" s="261"/>
      <c r="C5" s="261"/>
      <c r="D5" s="261"/>
      <c r="E5" s="261"/>
      <c r="F5" s="261"/>
      <c r="G5" s="261"/>
      <c r="H5" s="261"/>
      <c r="I5" s="261"/>
      <c r="J5" s="261"/>
      <c r="K5" s="46"/>
      <c r="L5" s="47"/>
      <c r="M5" s="47"/>
      <c r="N5" s="47"/>
      <c r="O5" s="47"/>
    </row>
    <row r="6" spans="1:15" ht="14.45" customHeight="1">
      <c r="A6" s="261"/>
      <c r="B6" s="261"/>
      <c r="C6" s="261"/>
      <c r="D6" s="261"/>
      <c r="E6" s="261"/>
      <c r="F6" s="261"/>
      <c r="G6" s="261"/>
      <c r="H6" s="261"/>
      <c r="I6" s="261"/>
      <c r="J6" s="261"/>
      <c r="K6" s="46"/>
      <c r="L6" s="47"/>
      <c r="M6" s="47"/>
      <c r="N6" s="47"/>
      <c r="O6" s="47"/>
    </row>
    <row r="7" spans="1:15" ht="18" customHeight="1">
      <c r="A7" s="259" t="s">
        <v>195</v>
      </c>
      <c r="B7" s="260" t="str">
        <f>'Fiche Générale'!B3</f>
        <v>Portail_ST</v>
      </c>
      <c r="C7" s="259" t="s">
        <v>196</v>
      </c>
      <c r="D7" s="262"/>
      <c r="E7" s="269" t="str">
        <f>'Fiche Générale'!B4</f>
        <v>Mathématiques</v>
      </c>
      <c r="F7" s="270"/>
      <c r="G7" s="259" t="s">
        <v>299</v>
      </c>
      <c r="H7" s="303" t="str">
        <f>'Fiche Générale'!B5</f>
        <v>-</v>
      </c>
      <c r="I7" s="304"/>
      <c r="J7" s="304"/>
      <c r="K7" s="46"/>
      <c r="L7" s="47"/>
      <c r="M7" s="47"/>
      <c r="N7" s="47"/>
      <c r="O7" s="47"/>
    </row>
    <row r="8" spans="1:15" ht="18" customHeight="1">
      <c r="A8" s="262"/>
      <c r="B8" s="260"/>
      <c r="C8" s="262"/>
      <c r="D8" s="262"/>
      <c r="E8" s="271"/>
      <c r="F8" s="272"/>
      <c r="G8" s="262"/>
      <c r="H8" s="304"/>
      <c r="I8" s="304"/>
      <c r="J8" s="304"/>
      <c r="K8" s="46"/>
      <c r="L8" s="47"/>
      <c r="M8" s="47"/>
      <c r="N8" s="47"/>
      <c r="O8" s="47"/>
    </row>
    <row r="9" spans="1:15" ht="18" customHeight="1">
      <c r="A9" s="262"/>
      <c r="B9" s="260"/>
      <c r="C9" s="262"/>
      <c r="D9" s="262"/>
      <c r="E9" s="273"/>
      <c r="F9" s="274"/>
      <c r="G9" s="262"/>
      <c r="H9" s="304"/>
      <c r="I9" s="304"/>
      <c r="J9" s="304"/>
      <c r="K9" s="46"/>
      <c r="L9" s="47"/>
      <c r="M9" s="47"/>
      <c r="N9" s="47"/>
      <c r="O9" s="47"/>
    </row>
    <row r="10" spans="1:15" ht="18" customHeight="1">
      <c r="A10" s="262"/>
      <c r="B10" s="260"/>
      <c r="C10" s="275" t="s">
        <v>198</v>
      </c>
      <c r="D10" s="276"/>
      <c r="E10" s="301">
        <f>'Fiche Générale'!B9</f>
        <v>0</v>
      </c>
      <c r="F10" s="301"/>
      <c r="G10" s="301"/>
      <c r="H10" s="301"/>
      <c r="I10" s="301"/>
      <c r="J10" s="301"/>
      <c r="K10" s="46"/>
      <c r="L10" s="47"/>
      <c r="M10" s="47"/>
      <c r="N10" s="47"/>
      <c r="O10" s="47"/>
    </row>
    <row r="11" spans="1:15" ht="18" customHeight="1">
      <c r="A11" s="262"/>
      <c r="B11" s="260"/>
      <c r="C11" s="276"/>
      <c r="D11" s="276"/>
      <c r="E11" s="301"/>
      <c r="F11" s="301"/>
      <c r="G11" s="301"/>
      <c r="H11" s="301"/>
      <c r="I11" s="301"/>
      <c r="J11" s="301"/>
      <c r="K11" s="46"/>
      <c r="L11" s="47"/>
      <c r="M11" s="47"/>
      <c r="N11" s="47"/>
      <c r="O11" s="47"/>
    </row>
    <row r="12" spans="1:15" ht="14.45" customHeight="1">
      <c r="A12" s="48"/>
      <c r="B12" s="48"/>
      <c r="C12" s="48"/>
      <c r="D12" s="48"/>
      <c r="E12" s="48"/>
      <c r="F12" s="48"/>
      <c r="G12" s="48"/>
      <c r="H12" s="48"/>
      <c r="I12" s="48"/>
      <c r="J12" s="49"/>
      <c r="K12" s="47"/>
      <c r="L12" s="47"/>
      <c r="M12" s="47"/>
      <c r="N12" s="47"/>
      <c r="O12" s="47"/>
    </row>
    <row r="13" spans="1:15" ht="14.45" customHeight="1">
      <c r="A13" s="214" t="s">
        <v>199</v>
      </c>
      <c r="B13" s="283" t="str">
        <f>'S1 Maquette'!B13</f>
        <v>1ère année de Portail</v>
      </c>
      <c r="C13" s="214" t="s">
        <v>201</v>
      </c>
      <c r="D13" s="215"/>
      <c r="E13" s="302">
        <f>'S1 Maquette'!E13</f>
        <v>0</v>
      </c>
      <c r="F13" s="302"/>
      <c r="G13" s="214" t="s">
        <v>328</v>
      </c>
      <c r="H13" s="218" t="e">
        <f>Calcul!D7</f>
        <v>#REF!</v>
      </c>
      <c r="I13" s="215"/>
      <c r="J13" s="46"/>
      <c r="K13" s="47"/>
      <c r="L13" s="47"/>
      <c r="M13" s="47"/>
      <c r="N13" s="47"/>
      <c r="O13" s="47"/>
    </row>
    <row r="14" spans="1:15" ht="14.45" customHeight="1">
      <c r="A14" s="215"/>
      <c r="B14" s="284"/>
      <c r="C14" s="215"/>
      <c r="D14" s="215"/>
      <c r="E14" s="302"/>
      <c r="F14" s="302"/>
      <c r="G14" s="215"/>
      <c r="H14" s="215"/>
      <c r="I14" s="215"/>
      <c r="J14" s="46"/>
      <c r="K14" s="47"/>
      <c r="L14" s="47"/>
      <c r="M14" s="47"/>
      <c r="N14" s="47"/>
      <c r="O14" s="47"/>
    </row>
    <row r="15" spans="1:15" ht="14.45" customHeight="1">
      <c r="A15" s="214" t="s">
        <v>203</v>
      </c>
      <c r="B15" s="283" t="s">
        <v>160</v>
      </c>
      <c r="C15" s="221" t="s">
        <v>204</v>
      </c>
      <c r="D15" s="223"/>
      <c r="E15" s="215"/>
      <c r="F15" s="215"/>
      <c r="G15" s="214" t="s">
        <v>329</v>
      </c>
      <c r="H15" s="215" t="e">
        <f>Calcul!D20</f>
        <v>#REF!</v>
      </c>
      <c r="I15" s="215"/>
      <c r="J15" s="46"/>
      <c r="K15" s="47"/>
      <c r="L15" s="47"/>
      <c r="M15" s="47"/>
      <c r="N15" s="47"/>
      <c r="O15" s="47"/>
    </row>
    <row r="16" spans="1:15" ht="14.45" customHeight="1">
      <c r="A16" s="215"/>
      <c r="B16" s="284"/>
      <c r="C16" s="224"/>
      <c r="D16" s="226"/>
      <c r="E16" s="215"/>
      <c r="F16" s="215"/>
      <c r="G16" s="215"/>
      <c r="H16" s="215"/>
      <c r="I16" s="215"/>
      <c r="J16" s="46"/>
      <c r="K16" s="47"/>
      <c r="L16" s="47"/>
      <c r="M16" s="47"/>
      <c r="N16" s="47"/>
      <c r="O16" s="47"/>
    </row>
    <row r="17" spans="1:16" ht="14.45" customHeight="1">
      <c r="A17" s="48"/>
      <c r="B17" s="48"/>
      <c r="C17" s="48"/>
      <c r="D17" s="48"/>
      <c r="E17" s="48"/>
      <c r="F17" s="48"/>
      <c r="G17" s="48"/>
      <c r="H17" s="48"/>
      <c r="I17" s="48"/>
      <c r="J17" s="50"/>
      <c r="K17" s="50"/>
      <c r="L17" s="50"/>
      <c r="M17" s="50"/>
      <c r="N17" s="50"/>
      <c r="O17" s="50"/>
    </row>
    <row r="18" spans="1:16" ht="49.35" customHeight="1">
      <c r="A18" s="51" t="s">
        <v>206</v>
      </c>
      <c r="B18" s="51" t="s">
        <v>207</v>
      </c>
      <c r="C18" s="51" t="s">
        <v>19</v>
      </c>
      <c r="D18" s="51" t="s">
        <v>208</v>
      </c>
      <c r="E18" s="51" t="s">
        <v>22</v>
      </c>
      <c r="F18" s="51" t="s">
        <v>21</v>
      </c>
      <c r="G18" s="51" t="s">
        <v>209</v>
      </c>
      <c r="H18" s="51" t="s">
        <v>99</v>
      </c>
      <c r="I18" s="51" t="s">
        <v>158</v>
      </c>
      <c r="J18" s="51" t="s">
        <v>163</v>
      </c>
      <c r="K18" s="51" t="s">
        <v>164</v>
      </c>
      <c r="L18" s="51" t="s">
        <v>210</v>
      </c>
      <c r="M18" s="51" t="s">
        <v>20</v>
      </c>
      <c r="N18" s="51" t="s">
        <v>211</v>
      </c>
      <c r="O18" s="51" t="s">
        <v>212</v>
      </c>
    </row>
    <row r="19" spans="1:16" ht="43.35" customHeight="1">
      <c r="A19" s="52">
        <v>0</v>
      </c>
      <c r="B19" s="53" t="s">
        <v>330</v>
      </c>
      <c r="C19" s="54" t="s">
        <v>27</v>
      </c>
      <c r="D19" s="52">
        <v>6</v>
      </c>
      <c r="E19" s="56"/>
      <c r="F19" s="56"/>
      <c r="G19" s="56"/>
      <c r="H19" s="55"/>
      <c r="I19" s="55"/>
      <c r="J19" s="55"/>
      <c r="K19" s="55"/>
      <c r="L19" s="55"/>
      <c r="M19" s="55"/>
      <c r="N19" s="56"/>
      <c r="O19" s="57"/>
    </row>
    <row r="20" spans="1:16" ht="43.35" customHeight="1">
      <c r="A20" s="54" t="s">
        <v>214</v>
      </c>
      <c r="B20" s="53" t="s">
        <v>331</v>
      </c>
      <c r="C20" s="54" t="s">
        <v>35</v>
      </c>
      <c r="D20" s="55"/>
      <c r="E20" s="56"/>
      <c r="F20" s="56"/>
      <c r="G20" s="56"/>
      <c r="H20" s="55"/>
      <c r="I20" s="55"/>
      <c r="J20" s="55"/>
      <c r="K20" s="55"/>
      <c r="L20" s="55"/>
      <c r="M20" s="55"/>
      <c r="N20" s="56"/>
      <c r="O20" s="57"/>
    </row>
    <row r="21" spans="1:16" ht="43.35" customHeight="1">
      <c r="A21" s="54" t="s">
        <v>216</v>
      </c>
      <c r="B21" s="53" t="s">
        <v>332</v>
      </c>
      <c r="C21" s="54" t="s">
        <v>35</v>
      </c>
      <c r="D21" s="55"/>
      <c r="E21" s="56"/>
      <c r="F21" s="56"/>
      <c r="G21" s="56"/>
      <c r="H21" s="55"/>
      <c r="I21" s="55"/>
      <c r="J21" s="55"/>
      <c r="K21" s="55"/>
      <c r="L21" s="55"/>
      <c r="M21" s="55"/>
      <c r="N21" s="56"/>
      <c r="O21" s="57"/>
    </row>
    <row r="22" spans="1:16" ht="43.35" customHeight="1">
      <c r="A22" s="54" t="s">
        <v>218</v>
      </c>
      <c r="B22" s="58" t="s">
        <v>333</v>
      </c>
      <c r="C22" s="54" t="s">
        <v>35</v>
      </c>
      <c r="D22" s="55"/>
      <c r="E22" s="56"/>
      <c r="F22" s="56"/>
      <c r="G22" s="56"/>
      <c r="H22" s="55"/>
      <c r="I22" s="55"/>
      <c r="J22" s="55"/>
      <c r="K22" s="55"/>
      <c r="L22" s="55"/>
      <c r="M22" s="55"/>
      <c r="N22" s="56"/>
      <c r="O22" s="57"/>
    </row>
    <row r="23" spans="1:16" ht="43.35" customHeight="1">
      <c r="A23" s="64">
        <v>1</v>
      </c>
      <c r="B23" s="140" t="s">
        <v>334</v>
      </c>
      <c r="C23" s="24" t="s">
        <v>27</v>
      </c>
      <c r="D23" s="60">
        <v>6</v>
      </c>
      <c r="E23" s="57"/>
      <c r="F23" s="85"/>
      <c r="G23" s="57"/>
      <c r="H23" s="24"/>
      <c r="I23" s="60"/>
      <c r="J23" s="60"/>
      <c r="K23" s="60"/>
      <c r="L23" s="61"/>
      <c r="M23" s="61"/>
      <c r="N23" s="57"/>
      <c r="O23" s="57"/>
    </row>
    <row r="24" spans="1:16" ht="43.35" customHeight="1">
      <c r="A24" s="64" t="s">
        <v>335</v>
      </c>
      <c r="B24" s="140" t="s">
        <v>336</v>
      </c>
      <c r="C24" s="24" t="s">
        <v>35</v>
      </c>
      <c r="D24" s="60"/>
      <c r="E24" s="57"/>
      <c r="F24" s="111"/>
      <c r="G24" s="110"/>
      <c r="H24" s="108" t="s">
        <v>124</v>
      </c>
      <c r="I24" s="109">
        <v>12</v>
      </c>
      <c r="J24" s="109">
        <v>18</v>
      </c>
      <c r="K24" s="109">
        <v>0</v>
      </c>
      <c r="L24" s="112"/>
      <c r="M24" s="112" t="s">
        <v>28</v>
      </c>
      <c r="N24" s="56"/>
      <c r="O24" s="57"/>
    </row>
    <row r="25" spans="1:16" ht="43.35" customHeight="1">
      <c r="A25" s="64" t="s">
        <v>337</v>
      </c>
      <c r="B25" s="140" t="s">
        <v>338</v>
      </c>
      <c r="C25" s="24" t="s">
        <v>35</v>
      </c>
      <c r="D25" s="60"/>
      <c r="E25" s="124"/>
      <c r="F25" s="175"/>
      <c r="G25" s="165"/>
      <c r="H25" s="162" t="s">
        <v>125</v>
      </c>
      <c r="I25" s="176">
        <v>12</v>
      </c>
      <c r="J25" s="176">
        <v>18</v>
      </c>
      <c r="K25" s="176">
        <v>0</v>
      </c>
      <c r="L25" s="163"/>
      <c r="M25" s="112" t="s">
        <v>28</v>
      </c>
      <c r="N25" s="56"/>
      <c r="O25" s="57"/>
    </row>
    <row r="26" spans="1:16" ht="43.35" customHeight="1">
      <c r="A26" s="64">
        <v>2</v>
      </c>
      <c r="B26" s="140" t="s">
        <v>339</v>
      </c>
      <c r="C26" s="24" t="s">
        <v>27</v>
      </c>
      <c r="D26" s="60">
        <v>6</v>
      </c>
      <c r="E26" s="124"/>
      <c r="F26" s="175"/>
      <c r="G26" s="165"/>
      <c r="H26" s="162" t="s">
        <v>124</v>
      </c>
      <c r="I26" s="176">
        <v>24</v>
      </c>
      <c r="J26" s="176">
        <v>36</v>
      </c>
      <c r="K26" s="176">
        <v>0</v>
      </c>
      <c r="L26" s="163"/>
      <c r="M26" s="112" t="s">
        <v>28</v>
      </c>
      <c r="N26" s="56"/>
      <c r="O26" s="57"/>
    </row>
    <row r="27" spans="1:16" ht="43.35" customHeight="1">
      <c r="A27" s="64">
        <v>3</v>
      </c>
      <c r="B27" s="140" t="s">
        <v>340</v>
      </c>
      <c r="C27" s="24" t="s">
        <v>27</v>
      </c>
      <c r="D27" s="60">
        <v>6</v>
      </c>
      <c r="E27" s="124"/>
      <c r="F27" s="175"/>
      <c r="G27" s="165"/>
      <c r="H27" s="162" t="s">
        <v>124</v>
      </c>
      <c r="I27" s="176">
        <v>24</v>
      </c>
      <c r="J27" s="176">
        <v>36</v>
      </c>
      <c r="K27" s="176">
        <v>0</v>
      </c>
      <c r="L27" s="163"/>
      <c r="M27" s="112" t="s">
        <v>28</v>
      </c>
      <c r="N27" s="56"/>
      <c r="O27" s="57"/>
    </row>
    <row r="28" spans="1:16" ht="43.35" customHeight="1">
      <c r="A28" s="64">
        <v>4</v>
      </c>
      <c r="B28" s="101" t="s">
        <v>341</v>
      </c>
      <c r="C28" s="24" t="s">
        <v>27</v>
      </c>
      <c r="D28" s="60">
        <v>6</v>
      </c>
      <c r="E28" s="124"/>
      <c r="F28" s="175"/>
      <c r="G28" s="165"/>
      <c r="H28" s="162"/>
      <c r="I28" s="176"/>
      <c r="J28" s="176"/>
      <c r="K28" s="176"/>
      <c r="L28" s="163"/>
      <c r="M28" s="163"/>
      <c r="N28" s="172"/>
      <c r="O28" s="57"/>
    </row>
    <row r="29" spans="1:16" ht="43.35" customHeight="1">
      <c r="A29" s="64" t="s">
        <v>226</v>
      </c>
      <c r="B29" s="143" t="s">
        <v>342</v>
      </c>
      <c r="C29" s="61" t="s">
        <v>27</v>
      </c>
      <c r="D29" s="61">
        <v>6</v>
      </c>
      <c r="E29" s="124"/>
      <c r="F29" s="165"/>
      <c r="G29" s="165"/>
      <c r="H29" s="162" t="s">
        <v>140</v>
      </c>
      <c r="I29" s="176">
        <v>16</v>
      </c>
      <c r="J29" s="176">
        <v>20</v>
      </c>
      <c r="K29" s="176">
        <v>24</v>
      </c>
      <c r="L29" s="163"/>
      <c r="M29" s="163" t="s">
        <v>36</v>
      </c>
      <c r="N29" s="178" t="s">
        <v>343</v>
      </c>
      <c r="O29" s="172"/>
    </row>
    <row r="30" spans="1:16" ht="43.35" customHeight="1">
      <c r="A30" s="64">
        <v>4.2</v>
      </c>
      <c r="B30" s="143" t="s">
        <v>344</v>
      </c>
      <c r="C30" s="112" t="s">
        <v>27</v>
      </c>
      <c r="D30" s="112">
        <v>6</v>
      </c>
      <c r="E30" s="168"/>
      <c r="F30" s="165"/>
      <c r="G30" s="165"/>
      <c r="H30" s="162" t="s">
        <v>126</v>
      </c>
      <c r="I30" s="176">
        <v>20</v>
      </c>
      <c r="J30" s="176">
        <v>20</v>
      </c>
      <c r="K30" s="176">
        <v>10</v>
      </c>
      <c r="L30" s="163"/>
      <c r="M30" s="163" t="s">
        <v>36</v>
      </c>
      <c r="N30" s="178" t="s">
        <v>228</v>
      </c>
      <c r="O30" s="165"/>
    </row>
    <row r="31" spans="1:16" ht="43.35" customHeight="1">
      <c r="A31" s="64">
        <v>4.3</v>
      </c>
      <c r="B31" s="166" t="s">
        <v>345</v>
      </c>
      <c r="C31" s="163" t="s">
        <v>27</v>
      </c>
      <c r="D31" s="163">
        <v>6</v>
      </c>
      <c r="E31" s="169"/>
      <c r="F31" s="165"/>
      <c r="G31" s="165"/>
      <c r="H31" s="162" t="s">
        <v>126</v>
      </c>
      <c r="I31" s="176">
        <v>18</v>
      </c>
      <c r="J31" s="176">
        <v>0</v>
      </c>
      <c r="K31" s="176">
        <v>30</v>
      </c>
      <c r="L31" s="163"/>
      <c r="M31" s="163" t="s">
        <v>36</v>
      </c>
      <c r="N31" s="178" t="s">
        <v>232</v>
      </c>
      <c r="O31" s="165"/>
    </row>
    <row r="32" spans="1:16" ht="43.35" customHeight="1">
      <c r="A32" s="64">
        <v>4.4000000000000004</v>
      </c>
      <c r="B32" s="167" t="s">
        <v>346</v>
      </c>
      <c r="C32" s="163" t="s">
        <v>27</v>
      </c>
      <c r="D32" s="163">
        <v>6</v>
      </c>
      <c r="E32" s="169"/>
      <c r="F32" s="165"/>
      <c r="G32" s="165"/>
      <c r="H32" s="162" t="s">
        <v>127</v>
      </c>
      <c r="I32" s="176">
        <v>22</v>
      </c>
      <c r="J32" s="176">
        <v>36</v>
      </c>
      <c r="K32" s="176">
        <v>15</v>
      </c>
      <c r="L32" s="163"/>
      <c r="M32" s="163" t="s">
        <v>36</v>
      </c>
      <c r="N32" s="178" t="s">
        <v>347</v>
      </c>
      <c r="O32" s="174"/>
      <c r="P32" s="107"/>
    </row>
    <row r="33" spans="1:16" ht="43.35" customHeight="1">
      <c r="A33" s="64">
        <v>4.5</v>
      </c>
      <c r="B33" s="97" t="s">
        <v>348</v>
      </c>
      <c r="C33" s="137" t="s">
        <v>27</v>
      </c>
      <c r="D33" s="137">
        <v>6</v>
      </c>
      <c r="E33" s="170"/>
      <c r="F33" s="165"/>
      <c r="G33" s="165"/>
      <c r="H33" s="162" t="s">
        <v>127</v>
      </c>
      <c r="I33" s="176">
        <v>22</v>
      </c>
      <c r="J33" s="176">
        <v>36</v>
      </c>
      <c r="K33" s="176">
        <v>15</v>
      </c>
      <c r="L33" s="163"/>
      <c r="M33" s="163" t="s">
        <v>36</v>
      </c>
      <c r="N33" s="178" t="s">
        <v>347</v>
      </c>
      <c r="O33" s="106"/>
      <c r="P33" s="107"/>
    </row>
    <row r="34" spans="1:16" ht="43.35" customHeight="1">
      <c r="A34" s="64">
        <v>4.5999999999999996</v>
      </c>
      <c r="B34" s="103" t="s">
        <v>349</v>
      </c>
      <c r="C34" s="125" t="s">
        <v>27</v>
      </c>
      <c r="D34" s="125">
        <v>6</v>
      </c>
      <c r="E34" s="171"/>
      <c r="F34" s="97"/>
      <c r="G34" s="177"/>
      <c r="H34" s="162"/>
      <c r="I34" s="176"/>
      <c r="J34" s="176"/>
      <c r="K34" s="176"/>
      <c r="L34" s="163"/>
      <c r="M34" s="163"/>
      <c r="N34" s="173"/>
      <c r="O34" s="115"/>
    </row>
    <row r="35" spans="1:16" ht="43.35" customHeight="1">
      <c r="A35" s="64" t="s">
        <v>350</v>
      </c>
      <c r="B35" s="103" t="s">
        <v>351</v>
      </c>
      <c r="C35" s="98" t="s">
        <v>35</v>
      </c>
      <c r="D35" s="98"/>
      <c r="E35" s="97"/>
      <c r="F35" s="126"/>
      <c r="G35" s="128" t="s">
        <v>352</v>
      </c>
      <c r="H35" s="162" t="s">
        <v>104</v>
      </c>
      <c r="I35" s="176">
        <v>20</v>
      </c>
      <c r="J35" s="176">
        <v>20</v>
      </c>
      <c r="K35" s="176"/>
      <c r="L35" s="117"/>
      <c r="M35" s="163" t="s">
        <v>36</v>
      </c>
      <c r="N35" s="178" t="s">
        <v>232</v>
      </c>
      <c r="O35" s="57"/>
    </row>
    <row r="36" spans="1:16" ht="43.35" customHeight="1">
      <c r="A36" s="64" t="s">
        <v>353</v>
      </c>
      <c r="B36" s="99" t="s">
        <v>354</v>
      </c>
      <c r="C36" s="98" t="s">
        <v>35</v>
      </c>
      <c r="D36" s="98"/>
      <c r="E36" s="97"/>
      <c r="F36" s="97"/>
      <c r="G36" s="98"/>
      <c r="H36" s="98"/>
      <c r="I36" s="98"/>
      <c r="J36" s="98"/>
      <c r="K36" s="61"/>
      <c r="L36" s="61"/>
      <c r="M36" s="61"/>
      <c r="N36" s="57"/>
      <c r="O36" s="57"/>
    </row>
    <row r="37" spans="1:16" ht="43.35" customHeight="1">
      <c r="A37" s="187"/>
      <c r="B37" s="99" t="s">
        <v>249</v>
      </c>
      <c r="C37" s="98" t="s">
        <v>45</v>
      </c>
      <c r="D37" s="98"/>
      <c r="E37" s="97"/>
      <c r="F37" s="97"/>
      <c r="G37" s="100"/>
      <c r="H37" s="98"/>
      <c r="I37" s="98"/>
      <c r="J37" s="98"/>
      <c r="K37" s="61"/>
      <c r="L37" s="61"/>
      <c r="M37" s="61"/>
      <c r="N37" s="57"/>
      <c r="O37" s="57"/>
    </row>
    <row r="38" spans="1:16" ht="43.35" customHeight="1">
      <c r="A38" s="64" t="s">
        <v>355</v>
      </c>
      <c r="B38" s="144" t="s">
        <v>356</v>
      </c>
      <c r="C38" s="98" t="s">
        <v>35</v>
      </c>
      <c r="D38" s="137"/>
      <c r="E38" s="97"/>
      <c r="F38" s="97"/>
      <c r="G38" s="93" t="s">
        <v>357</v>
      </c>
      <c r="H38" s="98" t="s">
        <v>105</v>
      </c>
      <c r="I38" s="98">
        <v>20</v>
      </c>
      <c r="J38" s="98">
        <v>10</v>
      </c>
      <c r="K38" s="61"/>
      <c r="L38" s="61"/>
      <c r="M38" s="163" t="s">
        <v>36</v>
      </c>
      <c r="N38" s="178" t="s">
        <v>232</v>
      </c>
      <c r="O38" s="57"/>
    </row>
    <row r="39" spans="1:16" ht="43.35" customHeight="1">
      <c r="A39" s="64" t="s">
        <v>358</v>
      </c>
      <c r="B39" s="139" t="s">
        <v>359</v>
      </c>
      <c r="C39" s="91" t="s">
        <v>35</v>
      </c>
      <c r="D39" s="137"/>
      <c r="E39" s="97"/>
      <c r="F39" s="97"/>
      <c r="G39" s="93" t="s">
        <v>360</v>
      </c>
      <c r="H39" s="91" t="s">
        <v>104</v>
      </c>
      <c r="I39" s="91">
        <v>20</v>
      </c>
      <c r="J39" s="91">
        <v>10</v>
      </c>
      <c r="K39" s="61"/>
      <c r="L39" s="61"/>
      <c r="M39" s="163" t="s">
        <v>36</v>
      </c>
      <c r="N39" s="178" t="s">
        <v>232</v>
      </c>
      <c r="O39" s="57"/>
    </row>
    <row r="40" spans="1:16" ht="43.35" customHeight="1">
      <c r="A40" s="64"/>
      <c r="B40" s="103"/>
      <c r="C40" s="91"/>
      <c r="D40" s="137"/>
      <c r="E40" s="97"/>
      <c r="F40" s="97"/>
      <c r="G40" s="97"/>
      <c r="H40" s="91"/>
      <c r="I40" s="91"/>
      <c r="J40" s="91"/>
      <c r="K40" s="61"/>
      <c r="L40" s="61"/>
      <c r="M40" s="61"/>
      <c r="N40" s="57"/>
      <c r="O40" s="150"/>
    </row>
    <row r="41" spans="1:16" ht="43.35" customHeight="1">
      <c r="A41" s="64"/>
      <c r="B41" s="38" t="s">
        <v>256</v>
      </c>
      <c r="C41" s="61"/>
      <c r="D41" s="137"/>
      <c r="E41" s="61"/>
      <c r="F41" s="61"/>
      <c r="G41" s="61" t="s">
        <v>257</v>
      </c>
      <c r="H41" s="61"/>
      <c r="I41" s="61"/>
      <c r="J41" s="61"/>
      <c r="K41" s="61"/>
      <c r="L41" s="61"/>
      <c r="M41" s="61"/>
      <c r="N41" s="57"/>
      <c r="O41" s="150" t="s">
        <v>361</v>
      </c>
    </row>
    <row r="42" spans="1:16" ht="43.35" customHeight="1">
      <c r="A42" s="64"/>
      <c r="B42" s="38"/>
      <c r="C42" s="61"/>
      <c r="D42" s="137"/>
      <c r="E42" s="57"/>
      <c r="F42" s="57"/>
      <c r="G42" s="57"/>
      <c r="H42" s="61"/>
      <c r="I42" s="61"/>
      <c r="J42" s="61"/>
      <c r="K42" s="61"/>
      <c r="L42" s="61"/>
      <c r="M42" s="61"/>
      <c r="N42" s="57"/>
      <c r="O42" s="57"/>
    </row>
    <row r="43" spans="1:16" ht="43.35" customHeight="1">
      <c r="A43" s="64">
        <v>5</v>
      </c>
      <c r="B43" s="188" t="s">
        <v>259</v>
      </c>
      <c r="C43" s="91" t="s">
        <v>42</v>
      </c>
      <c r="D43" s="137"/>
      <c r="E43" s="97"/>
      <c r="F43" s="97"/>
      <c r="G43" s="97"/>
      <c r="H43" s="91"/>
      <c r="I43" s="91"/>
      <c r="J43" s="91"/>
      <c r="K43" s="91"/>
      <c r="L43" s="91"/>
      <c r="M43" s="91"/>
      <c r="N43" s="97"/>
      <c r="O43" s="148" t="s">
        <v>260</v>
      </c>
    </row>
    <row r="44" spans="1:16" ht="43.35" customHeight="1">
      <c r="A44" s="64" t="s">
        <v>235</v>
      </c>
      <c r="B44" s="99" t="s">
        <v>362</v>
      </c>
      <c r="C44" s="91" t="s">
        <v>27</v>
      </c>
      <c r="D44" s="137">
        <v>6</v>
      </c>
      <c r="E44" s="66"/>
      <c r="F44" s="66"/>
      <c r="G44" s="66"/>
      <c r="H44" s="86"/>
      <c r="I44" s="61"/>
      <c r="J44" s="61"/>
      <c r="K44" s="61"/>
      <c r="L44" s="61"/>
      <c r="M44" s="61"/>
      <c r="N44" s="66"/>
      <c r="O44" s="149" t="s">
        <v>363</v>
      </c>
    </row>
    <row r="45" spans="1:16" ht="43.35" customHeight="1">
      <c r="A45" s="64" t="s">
        <v>364</v>
      </c>
      <c r="B45" s="99" t="s">
        <v>365</v>
      </c>
      <c r="C45" s="91" t="s">
        <v>35</v>
      </c>
      <c r="D45" s="137"/>
      <c r="E45" s="180"/>
      <c r="F45" s="180"/>
      <c r="G45" s="180"/>
      <c r="H45" s="91" t="s">
        <v>125</v>
      </c>
      <c r="I45" s="91">
        <v>12</v>
      </c>
      <c r="J45" s="91">
        <v>18</v>
      </c>
      <c r="K45" s="61">
        <v>0</v>
      </c>
      <c r="L45" s="179"/>
      <c r="M45" s="61" t="s">
        <v>36</v>
      </c>
      <c r="N45" s="97" t="s">
        <v>232</v>
      </c>
      <c r="O45" s="149"/>
    </row>
    <row r="46" spans="1:16" ht="43.35" customHeight="1">
      <c r="A46" s="64" t="s">
        <v>366</v>
      </c>
      <c r="B46" s="99" t="s">
        <v>338</v>
      </c>
      <c r="C46" s="91" t="s">
        <v>35</v>
      </c>
      <c r="D46" s="137"/>
      <c r="E46" s="180"/>
      <c r="F46" s="180"/>
      <c r="G46" s="180"/>
      <c r="H46" s="91" t="s">
        <v>124</v>
      </c>
      <c r="I46" s="91">
        <v>12</v>
      </c>
      <c r="J46" s="91">
        <v>18</v>
      </c>
      <c r="K46" s="61">
        <v>0</v>
      </c>
      <c r="L46" s="179"/>
      <c r="M46" s="61" t="s">
        <v>36</v>
      </c>
      <c r="N46" s="97" t="s">
        <v>367</v>
      </c>
      <c r="O46" s="149"/>
    </row>
    <row r="47" spans="1:16" ht="43.35" customHeight="1">
      <c r="A47" s="64" t="s">
        <v>238</v>
      </c>
      <c r="B47" s="99" t="s">
        <v>368</v>
      </c>
      <c r="C47" s="91" t="s">
        <v>27</v>
      </c>
      <c r="D47" s="137">
        <v>6</v>
      </c>
      <c r="E47" s="180"/>
      <c r="F47" s="180"/>
      <c r="G47" s="180"/>
      <c r="H47" s="91" t="s">
        <v>124</v>
      </c>
      <c r="I47" s="91">
        <v>24</v>
      </c>
      <c r="J47" s="91">
        <v>36</v>
      </c>
      <c r="K47" s="61">
        <v>0</v>
      </c>
      <c r="L47" s="179"/>
      <c r="M47" s="61" t="s">
        <v>36</v>
      </c>
      <c r="N47" s="97" t="s">
        <v>232</v>
      </c>
      <c r="O47" s="149" t="s">
        <v>369</v>
      </c>
    </row>
    <row r="48" spans="1:16" ht="43.35" customHeight="1">
      <c r="A48" s="64" t="s">
        <v>241</v>
      </c>
      <c r="B48" s="99" t="s">
        <v>370</v>
      </c>
      <c r="C48" s="91" t="s">
        <v>27</v>
      </c>
      <c r="D48" s="137">
        <v>6</v>
      </c>
      <c r="E48" s="180"/>
      <c r="F48" s="180"/>
      <c r="G48" s="180"/>
      <c r="H48" s="91" t="s">
        <v>126</v>
      </c>
      <c r="I48" s="91">
        <v>20</v>
      </c>
      <c r="J48" s="91">
        <v>0</v>
      </c>
      <c r="K48" s="61">
        <v>30</v>
      </c>
      <c r="L48" s="179" t="s">
        <v>231</v>
      </c>
      <c r="M48" s="61" t="s">
        <v>36</v>
      </c>
      <c r="N48" s="97" t="s">
        <v>228</v>
      </c>
      <c r="O48" s="149" t="s">
        <v>371</v>
      </c>
    </row>
    <row r="49" spans="1:15" ht="43.35" customHeight="1">
      <c r="A49" s="64" t="s">
        <v>372</v>
      </c>
      <c r="B49" s="103" t="s">
        <v>373</v>
      </c>
      <c r="C49" s="91" t="s">
        <v>27</v>
      </c>
      <c r="D49" s="137">
        <v>6</v>
      </c>
      <c r="E49" s="66"/>
      <c r="F49" s="66"/>
      <c r="G49" s="66"/>
      <c r="H49" s="197" t="s">
        <v>131</v>
      </c>
      <c r="I49" s="151" t="s">
        <v>231</v>
      </c>
      <c r="J49" s="151" t="s">
        <v>231</v>
      </c>
      <c r="K49" s="151" t="s">
        <v>231</v>
      </c>
      <c r="L49" s="61"/>
      <c r="M49" s="61"/>
      <c r="N49" s="66"/>
      <c r="O49" s="149" t="s">
        <v>371</v>
      </c>
    </row>
    <row r="50" spans="1:15" ht="43.35" customHeight="1">
      <c r="A50" s="64" t="s">
        <v>374</v>
      </c>
      <c r="B50" s="99" t="s">
        <v>375</v>
      </c>
      <c r="C50" s="98" t="s">
        <v>35</v>
      </c>
      <c r="D50" s="137"/>
      <c r="E50" s="66"/>
      <c r="F50" s="66"/>
      <c r="G50" s="66"/>
      <c r="H50" s="198" t="s">
        <v>131</v>
      </c>
      <c r="I50" s="199">
        <v>14</v>
      </c>
      <c r="J50" s="199">
        <v>16</v>
      </c>
      <c r="K50" s="199">
        <v>0</v>
      </c>
      <c r="L50" s="61"/>
      <c r="M50" s="61" t="s">
        <v>36</v>
      </c>
      <c r="N50" s="97" t="s">
        <v>376</v>
      </c>
      <c r="O50" s="149"/>
    </row>
    <row r="51" spans="1:15" ht="43.35" customHeight="1">
      <c r="A51" s="64" t="s">
        <v>377</v>
      </c>
      <c r="B51" s="99" t="s">
        <v>378</v>
      </c>
      <c r="C51" s="98" t="s">
        <v>35</v>
      </c>
      <c r="D51" s="137"/>
      <c r="E51" s="66"/>
      <c r="F51" s="66"/>
      <c r="G51" s="66"/>
      <c r="H51" s="198" t="s">
        <v>130</v>
      </c>
      <c r="I51" s="199">
        <v>12</v>
      </c>
      <c r="J51" s="199">
        <v>16</v>
      </c>
      <c r="K51" s="199">
        <v>3.5</v>
      </c>
      <c r="L51" s="61"/>
      <c r="M51" s="61" t="s">
        <v>36</v>
      </c>
      <c r="N51" s="97" t="s">
        <v>376</v>
      </c>
      <c r="O51" s="66"/>
    </row>
    <row r="52" spans="1:15" ht="43.35" customHeight="1">
      <c r="A52" s="64" t="s">
        <v>379</v>
      </c>
      <c r="B52" s="99" t="s">
        <v>380</v>
      </c>
      <c r="C52" s="91" t="s">
        <v>27</v>
      </c>
      <c r="D52" s="137">
        <v>6</v>
      </c>
      <c r="E52" s="66"/>
      <c r="F52" s="66"/>
      <c r="G52" s="66"/>
      <c r="H52" s="197" t="s">
        <v>130</v>
      </c>
      <c r="I52" s="200" t="s">
        <v>231</v>
      </c>
      <c r="J52" s="200" t="s">
        <v>231</v>
      </c>
      <c r="K52" s="200" t="s">
        <v>231</v>
      </c>
      <c r="L52" s="61"/>
      <c r="M52" s="61"/>
      <c r="N52" s="66"/>
      <c r="O52" s="149" t="s">
        <v>371</v>
      </c>
    </row>
    <row r="53" spans="1:15" ht="43.35" customHeight="1">
      <c r="A53" s="64" t="s">
        <v>381</v>
      </c>
      <c r="B53" s="103" t="s">
        <v>382</v>
      </c>
      <c r="C53" s="98" t="s">
        <v>35</v>
      </c>
      <c r="D53" s="137"/>
      <c r="E53" s="66"/>
      <c r="F53" s="66"/>
      <c r="G53" s="66"/>
      <c r="H53" s="198" t="s">
        <v>130</v>
      </c>
      <c r="I53" s="199">
        <v>6</v>
      </c>
      <c r="J53" s="199">
        <v>8</v>
      </c>
      <c r="K53" s="199">
        <v>0</v>
      </c>
      <c r="L53" s="61"/>
      <c r="M53" s="61" t="s">
        <v>36</v>
      </c>
      <c r="N53" s="97" t="s">
        <v>376</v>
      </c>
      <c r="O53" s="149"/>
    </row>
    <row r="54" spans="1:15" ht="43.35" customHeight="1">
      <c r="A54" s="64" t="s">
        <v>383</v>
      </c>
      <c r="B54" s="103" t="s">
        <v>384</v>
      </c>
      <c r="C54" s="98" t="s">
        <v>35</v>
      </c>
      <c r="D54" s="137"/>
      <c r="E54" s="66"/>
      <c r="F54" s="66"/>
      <c r="G54" s="66"/>
      <c r="H54" s="198" t="s">
        <v>130</v>
      </c>
      <c r="I54" s="199">
        <v>16</v>
      </c>
      <c r="J54" s="199">
        <v>18</v>
      </c>
      <c r="K54" s="199">
        <v>0</v>
      </c>
      <c r="L54" s="61"/>
      <c r="M54" s="61" t="s">
        <v>36</v>
      </c>
      <c r="N54" s="97" t="s">
        <v>376</v>
      </c>
      <c r="O54" s="66"/>
    </row>
    <row r="55" spans="1:15" ht="43.35" customHeight="1">
      <c r="A55" s="64" t="s">
        <v>385</v>
      </c>
      <c r="B55" s="103" t="s">
        <v>386</v>
      </c>
      <c r="C55" s="98" t="s">
        <v>35</v>
      </c>
      <c r="D55" s="137"/>
      <c r="E55" s="66"/>
      <c r="F55" s="66"/>
      <c r="G55" s="66"/>
      <c r="H55" s="198" t="s">
        <v>130</v>
      </c>
      <c r="I55" s="199">
        <v>0</v>
      </c>
      <c r="J55" s="199">
        <v>0</v>
      </c>
      <c r="K55" s="199">
        <v>21</v>
      </c>
      <c r="L55" s="61"/>
      <c r="M55" s="61" t="s">
        <v>36</v>
      </c>
      <c r="N55" s="97" t="s">
        <v>376</v>
      </c>
      <c r="O55" s="66"/>
    </row>
    <row r="56" spans="1:15" ht="43.35" customHeight="1">
      <c r="A56" s="64" t="s">
        <v>387</v>
      </c>
      <c r="B56" s="103" t="s">
        <v>388</v>
      </c>
      <c r="C56" s="91" t="s">
        <v>27</v>
      </c>
      <c r="D56" s="137">
        <v>6</v>
      </c>
      <c r="E56" s="66"/>
      <c r="F56" s="66"/>
      <c r="G56" s="66"/>
      <c r="H56" s="198" t="s">
        <v>140</v>
      </c>
      <c r="I56" s="199">
        <v>16</v>
      </c>
      <c r="J56" s="199">
        <v>0</v>
      </c>
      <c r="K56" s="199">
        <v>38</v>
      </c>
      <c r="L56" s="61"/>
      <c r="M56" s="61" t="s">
        <v>36</v>
      </c>
      <c r="N56" s="57" t="s">
        <v>343</v>
      </c>
      <c r="O56" s="149" t="s">
        <v>371</v>
      </c>
    </row>
    <row r="57" spans="1:15" ht="43.35" customHeight="1">
      <c r="A57" s="64" t="s">
        <v>389</v>
      </c>
      <c r="B57" s="103" t="s">
        <v>390</v>
      </c>
      <c r="C57" s="91" t="s">
        <v>27</v>
      </c>
      <c r="D57" s="137">
        <v>6</v>
      </c>
      <c r="E57" s="66"/>
      <c r="F57" s="66"/>
      <c r="G57" s="66"/>
      <c r="H57" s="198" t="s">
        <v>134</v>
      </c>
      <c r="I57" s="199">
        <v>30</v>
      </c>
      <c r="J57" s="199">
        <v>30</v>
      </c>
      <c r="K57" s="199" t="s">
        <v>231</v>
      </c>
      <c r="L57" s="61"/>
      <c r="M57" s="61" t="s">
        <v>36</v>
      </c>
      <c r="N57" s="57" t="s">
        <v>277</v>
      </c>
      <c r="O57" s="149" t="s">
        <v>371</v>
      </c>
    </row>
    <row r="58" spans="1:15" ht="43.35" customHeight="1">
      <c r="A58" s="64" t="s">
        <v>391</v>
      </c>
      <c r="B58" s="103" t="s">
        <v>392</v>
      </c>
      <c r="C58" s="91" t="s">
        <v>27</v>
      </c>
      <c r="D58" s="137">
        <v>6</v>
      </c>
      <c r="E58" s="66"/>
      <c r="F58" s="66"/>
      <c r="G58" s="66"/>
      <c r="H58" s="198" t="s">
        <v>134</v>
      </c>
      <c r="I58" s="199">
        <v>28</v>
      </c>
      <c r="J58" s="199">
        <v>28</v>
      </c>
      <c r="K58" s="199" t="s">
        <v>231</v>
      </c>
      <c r="L58" s="61"/>
      <c r="M58" s="61" t="s">
        <v>36</v>
      </c>
      <c r="N58" s="57" t="s">
        <v>277</v>
      </c>
      <c r="O58" s="149" t="s">
        <v>371</v>
      </c>
    </row>
    <row r="59" spans="1:15" ht="43.35" customHeight="1">
      <c r="A59" s="64" t="s">
        <v>393</v>
      </c>
      <c r="B59" s="103" t="s">
        <v>394</v>
      </c>
      <c r="C59" s="91" t="s">
        <v>27</v>
      </c>
      <c r="D59" s="137">
        <v>6</v>
      </c>
      <c r="E59" s="66"/>
      <c r="F59" s="66"/>
      <c r="G59" s="66"/>
      <c r="H59" s="198" t="s">
        <v>133</v>
      </c>
      <c r="I59" s="199">
        <v>24</v>
      </c>
      <c r="J59" s="199">
        <v>24</v>
      </c>
      <c r="K59" s="199">
        <v>0</v>
      </c>
      <c r="L59" s="61"/>
      <c r="M59" s="61" t="s">
        <v>36</v>
      </c>
      <c r="N59" s="57" t="s">
        <v>277</v>
      </c>
      <c r="O59" s="149" t="s">
        <v>371</v>
      </c>
    </row>
    <row r="60" spans="1:15" ht="43.35" customHeight="1">
      <c r="A60" s="64" t="s">
        <v>395</v>
      </c>
      <c r="B60" s="103" t="s">
        <v>396</v>
      </c>
      <c r="C60" s="91" t="s">
        <v>27</v>
      </c>
      <c r="D60" s="137">
        <v>6</v>
      </c>
      <c r="E60" s="66"/>
      <c r="F60" s="66"/>
      <c r="G60" s="66"/>
      <c r="H60" s="86"/>
      <c r="I60" s="199"/>
      <c r="J60" s="199"/>
      <c r="K60" s="199"/>
      <c r="L60" s="61"/>
      <c r="M60" s="61"/>
      <c r="N60" s="57"/>
      <c r="O60" s="149" t="s">
        <v>371</v>
      </c>
    </row>
    <row r="61" spans="1:15" ht="43.35" customHeight="1">
      <c r="A61" s="64" t="s">
        <v>397</v>
      </c>
      <c r="B61" s="103" t="s">
        <v>398</v>
      </c>
      <c r="C61" s="91" t="s">
        <v>35</v>
      </c>
      <c r="D61" s="137"/>
      <c r="E61" s="66"/>
      <c r="F61" s="66"/>
      <c r="G61" s="66"/>
      <c r="H61" s="205" t="s">
        <v>146</v>
      </c>
      <c r="I61" s="205">
        <v>14</v>
      </c>
      <c r="J61" s="205">
        <v>10</v>
      </c>
      <c r="K61" s="205"/>
      <c r="L61" s="205"/>
      <c r="M61" s="91" t="s">
        <v>36</v>
      </c>
      <c r="N61" s="57" t="s">
        <v>284</v>
      </c>
      <c r="O61" s="149" t="s">
        <v>371</v>
      </c>
    </row>
    <row r="62" spans="1:15" ht="43.35" customHeight="1">
      <c r="A62" s="64" t="s">
        <v>399</v>
      </c>
      <c r="B62" s="139" t="s">
        <v>400</v>
      </c>
      <c r="C62" s="91" t="s">
        <v>35</v>
      </c>
      <c r="D62" s="137"/>
      <c r="E62" s="66"/>
      <c r="F62" s="66"/>
      <c r="G62" s="66"/>
      <c r="H62" s="205" t="s">
        <v>141</v>
      </c>
      <c r="I62" s="205">
        <v>14</v>
      </c>
      <c r="J62" s="205">
        <v>10</v>
      </c>
      <c r="K62" s="205"/>
      <c r="L62" s="205"/>
      <c r="M62" s="91" t="s">
        <v>36</v>
      </c>
      <c r="N62" s="57" t="s">
        <v>284</v>
      </c>
      <c r="O62" s="149" t="s">
        <v>371</v>
      </c>
    </row>
    <row r="63" spans="1:15" ht="43.35" customHeight="1">
      <c r="A63" s="64" t="s">
        <v>401</v>
      </c>
      <c r="B63" s="103" t="s">
        <v>402</v>
      </c>
      <c r="C63" s="91" t="s">
        <v>27</v>
      </c>
      <c r="D63" s="137">
        <v>6</v>
      </c>
      <c r="E63" s="66"/>
      <c r="F63" s="66"/>
      <c r="G63" s="66"/>
      <c r="H63" s="205" t="s">
        <v>144</v>
      </c>
      <c r="I63" s="205">
        <v>40</v>
      </c>
      <c r="J63" s="205"/>
      <c r="K63" s="205">
        <v>18</v>
      </c>
      <c r="L63" s="206"/>
      <c r="M63" s="91" t="s">
        <v>36</v>
      </c>
      <c r="N63" s="57" t="s">
        <v>284</v>
      </c>
      <c r="O63" s="149" t="s">
        <v>371</v>
      </c>
    </row>
    <row r="64" spans="1:15" ht="43.35" customHeight="1">
      <c r="A64" s="64"/>
      <c r="B64" s="65"/>
      <c r="C64" s="61"/>
      <c r="D64" s="137"/>
      <c r="E64" s="66"/>
      <c r="F64" s="66"/>
      <c r="G64" s="66"/>
      <c r="H64" s="86"/>
      <c r="I64" s="61"/>
      <c r="J64" s="61"/>
      <c r="K64" s="61"/>
      <c r="L64" s="61"/>
      <c r="M64" s="61"/>
      <c r="N64" s="66"/>
      <c r="O64" s="66"/>
    </row>
    <row r="65" spans="1:15" ht="43.35" customHeight="1">
      <c r="A65" s="64"/>
      <c r="B65" s="65"/>
      <c r="C65" s="61"/>
      <c r="D65" s="137"/>
      <c r="E65" s="66"/>
      <c r="F65" s="66"/>
      <c r="G65" s="66"/>
      <c r="H65" s="86"/>
      <c r="I65" s="61"/>
      <c r="J65" s="61"/>
      <c r="K65" s="61"/>
      <c r="L65" s="61"/>
      <c r="M65" s="61"/>
      <c r="N65" s="66"/>
      <c r="O65" s="66"/>
    </row>
    <row r="66" spans="1:15" ht="43.35" customHeight="1">
      <c r="A66" s="64"/>
      <c r="B66" s="65"/>
      <c r="C66" s="61"/>
      <c r="D66" s="137"/>
      <c r="E66" s="66"/>
      <c r="F66" s="66"/>
      <c r="G66" s="66"/>
      <c r="H66" s="86"/>
      <c r="I66" s="61"/>
      <c r="J66" s="61"/>
      <c r="K66" s="61"/>
      <c r="L66" s="61"/>
      <c r="M66" s="61"/>
      <c r="N66" s="66"/>
      <c r="O66" s="66"/>
    </row>
    <row r="67" spans="1:15" ht="43.35" customHeight="1">
      <c r="A67" s="64"/>
      <c r="B67" s="65"/>
      <c r="C67" s="61"/>
      <c r="D67" s="137"/>
      <c r="E67" s="66"/>
      <c r="F67" s="66"/>
      <c r="G67" s="66"/>
      <c r="H67" s="86"/>
      <c r="I67" s="61"/>
      <c r="J67" s="61"/>
      <c r="K67" s="61"/>
      <c r="L67" s="61"/>
      <c r="M67" s="61"/>
      <c r="N67" s="66"/>
      <c r="O67" s="66"/>
    </row>
    <row r="68" spans="1:15" ht="43.35" customHeight="1">
      <c r="A68" s="64"/>
      <c r="B68" s="65"/>
      <c r="C68" s="61"/>
      <c r="D68" s="137"/>
      <c r="E68" s="66"/>
      <c r="F68" s="66"/>
      <c r="G68" s="66"/>
      <c r="H68" s="86"/>
      <c r="I68" s="61"/>
      <c r="J68" s="61"/>
      <c r="K68" s="61"/>
      <c r="L68" s="61"/>
      <c r="M68" s="61"/>
      <c r="N68" s="66"/>
      <c r="O68" s="66"/>
    </row>
    <row r="69" spans="1:15" ht="43.35" customHeight="1">
      <c r="A69" s="64"/>
      <c r="B69" s="65"/>
      <c r="C69" s="61"/>
      <c r="D69" s="137"/>
      <c r="E69" s="66"/>
      <c r="F69" s="66"/>
      <c r="G69" s="66"/>
      <c r="H69" s="86"/>
      <c r="I69" s="61"/>
      <c r="J69" s="61"/>
      <c r="K69" s="61"/>
      <c r="L69" s="61"/>
      <c r="M69" s="61"/>
      <c r="N69" s="66"/>
      <c r="O69" s="66"/>
    </row>
    <row r="70" spans="1:15" ht="43.35" customHeight="1">
      <c r="A70" s="64"/>
      <c r="B70" s="65"/>
      <c r="C70" s="61"/>
      <c r="D70" s="137"/>
      <c r="E70" s="66"/>
      <c r="F70" s="66"/>
      <c r="G70" s="66"/>
      <c r="H70" s="86"/>
      <c r="I70" s="61"/>
      <c r="J70" s="61"/>
      <c r="K70" s="61"/>
      <c r="L70" s="61"/>
      <c r="M70" s="61"/>
      <c r="N70" s="66"/>
      <c r="O70" s="66"/>
    </row>
    <row r="71" spans="1:15" ht="43.35" customHeight="1">
      <c r="A71" s="64"/>
      <c r="B71" s="65"/>
      <c r="C71" s="61"/>
      <c r="D71" s="137"/>
      <c r="E71" s="66"/>
      <c r="F71" s="66"/>
      <c r="G71" s="66"/>
      <c r="H71" s="86"/>
      <c r="I71" s="61"/>
      <c r="J71" s="61"/>
      <c r="K71" s="61"/>
      <c r="L71" s="61"/>
      <c r="M71" s="61"/>
      <c r="N71" s="66"/>
      <c r="O71" s="66"/>
    </row>
    <row r="72" spans="1:15" ht="43.35" customHeight="1">
      <c r="A72" s="64"/>
      <c r="B72" s="65"/>
      <c r="C72" s="61"/>
      <c r="D72" s="137"/>
      <c r="E72" s="66"/>
      <c r="F72" s="66"/>
      <c r="G72" s="66"/>
      <c r="H72" s="86"/>
      <c r="I72" s="61"/>
      <c r="J72" s="61"/>
      <c r="K72" s="61"/>
      <c r="L72" s="61"/>
      <c r="M72" s="61"/>
      <c r="N72" s="66"/>
      <c r="O72" s="66"/>
    </row>
    <row r="73" spans="1:15" ht="43.35" customHeight="1">
      <c r="A73" s="64"/>
      <c r="B73" s="65"/>
      <c r="C73" s="61"/>
      <c r="D73" s="137"/>
      <c r="E73" s="66"/>
      <c r="F73" s="66"/>
      <c r="G73" s="66"/>
      <c r="H73" s="86"/>
      <c r="I73" s="61"/>
      <c r="J73" s="61"/>
      <c r="K73" s="61"/>
      <c r="L73" s="61"/>
      <c r="M73" s="61"/>
      <c r="N73" s="66"/>
      <c r="O73" s="66"/>
    </row>
    <row r="74" spans="1:15" ht="43.35" customHeight="1">
      <c r="A74" s="64"/>
      <c r="B74" s="65"/>
      <c r="C74" s="61"/>
      <c r="D74" s="137"/>
      <c r="E74" s="66"/>
      <c r="F74" s="66"/>
      <c r="G74" s="66"/>
      <c r="H74" s="86"/>
      <c r="I74" s="61"/>
      <c r="J74" s="61"/>
      <c r="K74" s="61"/>
      <c r="L74" s="61"/>
      <c r="M74" s="61"/>
      <c r="N74" s="66"/>
      <c r="O74" s="66"/>
    </row>
    <row r="75" spans="1:15" ht="43.35" customHeight="1">
      <c r="A75" s="64"/>
      <c r="B75" s="65"/>
      <c r="C75" s="61"/>
      <c r="D75" s="137"/>
      <c r="E75" s="66"/>
      <c r="F75" s="66"/>
      <c r="G75" s="66"/>
      <c r="H75" s="86"/>
      <c r="I75" s="61"/>
      <c r="J75" s="61"/>
      <c r="K75" s="61"/>
      <c r="L75" s="61"/>
      <c r="M75" s="61"/>
      <c r="N75" s="66"/>
      <c r="O75" s="66"/>
    </row>
    <row r="76" spans="1:15" ht="43.35" customHeight="1">
      <c r="A76" s="64"/>
      <c r="B76" s="65"/>
      <c r="C76" s="61"/>
      <c r="D76" s="137"/>
      <c r="E76" s="66"/>
      <c r="F76" s="66"/>
      <c r="G76" s="66"/>
      <c r="H76" s="86"/>
      <c r="I76" s="61"/>
      <c r="J76" s="61"/>
      <c r="K76" s="61"/>
      <c r="L76" s="61"/>
      <c r="M76" s="61"/>
      <c r="N76" s="66"/>
      <c r="O76" s="66"/>
    </row>
    <row r="77" spans="1:15" ht="43.35" customHeight="1">
      <c r="A77" s="64"/>
      <c r="B77" s="65"/>
      <c r="C77" s="61"/>
      <c r="D77" s="137"/>
      <c r="E77" s="66"/>
      <c r="F77" s="66"/>
      <c r="G77" s="66"/>
      <c r="H77" s="86"/>
      <c r="I77" s="61"/>
      <c r="J77" s="61"/>
      <c r="K77" s="61"/>
      <c r="L77" s="61"/>
      <c r="M77" s="61"/>
      <c r="N77" s="66"/>
      <c r="O77" s="66"/>
    </row>
    <row r="78" spans="1:15" ht="43.35" customHeight="1">
      <c r="A78" s="64"/>
      <c r="B78" s="65"/>
      <c r="C78" s="61"/>
      <c r="D78" s="137"/>
      <c r="E78" s="66"/>
      <c r="F78" s="66"/>
      <c r="G78" s="66"/>
      <c r="H78" s="86"/>
      <c r="I78" s="61"/>
      <c r="J78" s="61"/>
      <c r="K78" s="61"/>
      <c r="L78" s="61"/>
      <c r="M78" s="61"/>
      <c r="N78" s="66"/>
      <c r="O78" s="66"/>
    </row>
    <row r="79" spans="1:15" ht="43.35" customHeight="1">
      <c r="A79" s="64"/>
      <c r="B79" s="65"/>
      <c r="C79" s="61"/>
      <c r="D79" s="137"/>
      <c r="E79" s="66"/>
      <c r="F79" s="66"/>
      <c r="G79" s="66"/>
      <c r="H79" s="86"/>
      <c r="I79" s="61"/>
      <c r="J79" s="61"/>
      <c r="K79" s="61"/>
      <c r="L79" s="61"/>
      <c r="M79" s="61"/>
      <c r="N79" s="66"/>
      <c r="O79" s="66"/>
    </row>
    <row r="80" spans="1:15" ht="43.35" customHeight="1">
      <c r="A80" s="64"/>
      <c r="B80" s="65"/>
      <c r="C80" s="61"/>
      <c r="D80" s="137"/>
      <c r="E80" s="66"/>
      <c r="F80" s="66"/>
      <c r="G80" s="66"/>
      <c r="H80" s="86"/>
      <c r="I80" s="61"/>
      <c r="J80" s="61"/>
      <c r="K80" s="61"/>
      <c r="L80" s="61"/>
      <c r="M80" s="61"/>
      <c r="N80" s="66"/>
      <c r="O80" s="66"/>
    </row>
    <row r="81" spans="1:15" ht="43.35" customHeight="1">
      <c r="A81" s="64"/>
      <c r="B81" s="65"/>
      <c r="C81" s="61"/>
      <c r="D81" s="137"/>
      <c r="E81" s="66"/>
      <c r="F81" s="66"/>
      <c r="G81" s="66"/>
      <c r="H81" s="86"/>
      <c r="I81" s="61"/>
      <c r="J81" s="61"/>
      <c r="K81" s="61"/>
      <c r="L81" s="61"/>
      <c r="M81" s="61"/>
      <c r="N81" s="66"/>
      <c r="O81" s="66"/>
    </row>
    <row r="82" spans="1:15" ht="43.35" customHeight="1">
      <c r="A82" s="64"/>
      <c r="B82" s="65"/>
      <c r="C82" s="61"/>
      <c r="D82" s="137"/>
      <c r="E82" s="66"/>
      <c r="F82" s="66"/>
      <c r="G82" s="66"/>
      <c r="H82" s="86"/>
      <c r="I82" s="61"/>
      <c r="J82" s="61"/>
      <c r="K82" s="61"/>
      <c r="L82" s="61"/>
      <c r="M82" s="61"/>
      <c r="N82" s="66"/>
      <c r="O82" s="66"/>
    </row>
    <row r="83" spans="1:15" ht="43.35" customHeight="1">
      <c r="A83" s="64"/>
      <c r="B83" s="65"/>
      <c r="C83" s="61"/>
      <c r="D83" s="137"/>
      <c r="E83" s="66"/>
      <c r="F83" s="66"/>
      <c r="G83" s="66"/>
      <c r="H83" s="86"/>
      <c r="I83" s="61"/>
      <c r="J83" s="61"/>
      <c r="K83" s="61"/>
      <c r="L83" s="61"/>
      <c r="M83" s="61"/>
      <c r="N83" s="66"/>
      <c r="O83" s="66"/>
    </row>
    <row r="84" spans="1:15" ht="43.35" customHeight="1">
      <c r="A84" s="64"/>
      <c r="B84" s="65"/>
      <c r="C84" s="61"/>
      <c r="D84" s="137"/>
      <c r="E84" s="66"/>
      <c r="F84" s="66"/>
      <c r="G84" s="66"/>
      <c r="H84" s="86"/>
      <c r="I84" s="61"/>
      <c r="J84" s="61"/>
      <c r="K84" s="61"/>
      <c r="L84" s="61"/>
      <c r="M84" s="61"/>
      <c r="N84" s="66"/>
      <c r="O84" s="66"/>
    </row>
    <row r="85" spans="1:15" ht="43.35" customHeight="1">
      <c r="A85" s="64"/>
      <c r="B85" s="65"/>
      <c r="C85" s="61"/>
      <c r="D85" s="137"/>
      <c r="E85" s="66"/>
      <c r="F85" s="66"/>
      <c r="G85" s="66"/>
      <c r="H85" s="86"/>
      <c r="I85" s="61"/>
      <c r="J85" s="61"/>
      <c r="K85" s="61"/>
      <c r="L85" s="61"/>
      <c r="M85" s="61"/>
      <c r="N85" s="66"/>
      <c r="O85" s="66"/>
    </row>
    <row r="86" spans="1:15" ht="43.35" customHeight="1">
      <c r="A86" s="64"/>
      <c r="B86" s="65"/>
      <c r="C86" s="61"/>
      <c r="D86" s="137"/>
      <c r="E86" s="66"/>
      <c r="F86" s="66"/>
      <c r="G86" s="66"/>
      <c r="H86" s="86"/>
      <c r="I86" s="61"/>
      <c r="J86" s="61"/>
      <c r="K86" s="61"/>
      <c r="L86" s="61"/>
      <c r="M86" s="61"/>
      <c r="N86" s="66"/>
      <c r="O86" s="66"/>
    </row>
    <row r="87" spans="1:15" ht="43.35" customHeight="1">
      <c r="A87" s="64"/>
      <c r="B87" s="65"/>
      <c r="C87" s="61"/>
      <c r="D87" s="137"/>
      <c r="E87" s="66"/>
      <c r="F87" s="66"/>
      <c r="G87" s="66"/>
      <c r="H87" s="86"/>
      <c r="I87" s="61"/>
      <c r="J87" s="61"/>
      <c r="K87" s="61"/>
      <c r="L87" s="61"/>
      <c r="M87" s="61"/>
      <c r="N87" s="66"/>
      <c r="O87" s="66"/>
    </row>
    <row r="88" spans="1:15" ht="43.35" customHeight="1">
      <c r="A88" s="64"/>
      <c r="B88" s="65"/>
      <c r="C88" s="61"/>
      <c r="D88" s="137"/>
      <c r="E88" s="66"/>
      <c r="F88" s="66"/>
      <c r="G88" s="66"/>
      <c r="H88" s="86"/>
      <c r="I88" s="61"/>
      <c r="J88" s="61"/>
      <c r="K88" s="61"/>
      <c r="L88" s="61"/>
      <c r="M88" s="61"/>
      <c r="N88" s="66"/>
      <c r="O88" s="66"/>
    </row>
    <row r="89" spans="1:15" ht="43.35" customHeight="1">
      <c r="A89" s="64"/>
      <c r="B89" s="65"/>
      <c r="C89" s="61"/>
      <c r="D89" s="137"/>
      <c r="E89" s="66"/>
      <c r="F89" s="66"/>
      <c r="G89" s="66"/>
      <c r="H89" s="86"/>
      <c r="I89" s="61"/>
      <c r="J89" s="61"/>
      <c r="K89" s="61"/>
      <c r="L89" s="61"/>
      <c r="M89" s="61"/>
      <c r="N89" s="66"/>
      <c r="O89" s="66"/>
    </row>
    <row r="90" spans="1:15" ht="43.35" customHeight="1">
      <c r="A90" s="64"/>
      <c r="B90" s="65"/>
      <c r="C90" s="61"/>
      <c r="D90" s="137"/>
      <c r="E90" s="66"/>
      <c r="F90" s="66"/>
      <c r="G90" s="66"/>
      <c r="H90" s="86"/>
      <c r="I90" s="61"/>
      <c r="J90" s="61"/>
      <c r="K90" s="61"/>
      <c r="L90" s="61"/>
      <c r="M90" s="61"/>
      <c r="N90" s="66"/>
      <c r="O90" s="66"/>
    </row>
    <row r="91" spans="1:15" ht="43.35" customHeight="1">
      <c r="A91" s="64"/>
      <c r="B91" s="65"/>
      <c r="C91" s="61"/>
      <c r="D91" s="137"/>
      <c r="E91" s="66"/>
      <c r="F91" s="66"/>
      <c r="G91" s="66"/>
      <c r="H91" s="86"/>
      <c r="I91" s="61"/>
      <c r="J91" s="61"/>
      <c r="K91" s="61"/>
      <c r="L91" s="61"/>
      <c r="M91" s="61"/>
      <c r="N91" s="66"/>
      <c r="O91" s="66"/>
    </row>
    <row r="92" spans="1:15" ht="43.35" customHeight="1">
      <c r="A92" s="64"/>
      <c r="B92" s="65"/>
      <c r="C92" s="61"/>
      <c r="D92" s="137"/>
      <c r="E92" s="66"/>
      <c r="F92" s="66"/>
      <c r="G92" s="66"/>
      <c r="H92" s="86"/>
      <c r="I92" s="61"/>
      <c r="J92" s="61"/>
      <c r="K92" s="61"/>
      <c r="L92" s="61"/>
      <c r="M92" s="61"/>
      <c r="N92" s="66"/>
      <c r="O92" s="66"/>
    </row>
    <row r="93" spans="1:15" ht="43.35" customHeight="1">
      <c r="A93" s="64"/>
      <c r="B93" s="65"/>
      <c r="C93" s="61"/>
      <c r="D93" s="137"/>
      <c r="E93" s="66"/>
      <c r="F93" s="66"/>
      <c r="G93" s="66"/>
      <c r="H93" s="86"/>
      <c r="I93" s="61"/>
      <c r="J93" s="61"/>
      <c r="K93" s="61"/>
      <c r="L93" s="61"/>
      <c r="M93" s="61"/>
      <c r="N93" s="66"/>
      <c r="O93" s="66"/>
    </row>
    <row r="94" spans="1:15" ht="43.35" customHeight="1">
      <c r="A94" s="64"/>
      <c r="B94" s="65"/>
      <c r="C94" s="61"/>
      <c r="D94" s="137"/>
      <c r="E94" s="66"/>
      <c r="F94" s="66"/>
      <c r="G94" s="66"/>
      <c r="H94" s="86"/>
      <c r="I94" s="61"/>
      <c r="J94" s="61"/>
      <c r="K94" s="61"/>
      <c r="L94" s="61"/>
      <c r="M94" s="61"/>
      <c r="N94" s="66"/>
      <c r="O94" s="66"/>
    </row>
    <row r="95" spans="1:15" ht="43.35" customHeight="1">
      <c r="A95" s="64"/>
      <c r="B95" s="65"/>
      <c r="C95" s="61"/>
      <c r="D95" s="137"/>
      <c r="E95" s="66"/>
      <c r="F95" s="66"/>
      <c r="G95" s="66"/>
      <c r="H95" s="86"/>
      <c r="I95" s="61"/>
      <c r="J95" s="61"/>
      <c r="K95" s="61"/>
      <c r="L95" s="61"/>
      <c r="M95" s="61"/>
      <c r="N95" s="66"/>
      <c r="O95" s="66"/>
    </row>
    <row r="96" spans="1:15" ht="43.35" customHeight="1">
      <c r="A96" s="64"/>
      <c r="B96" s="65"/>
      <c r="C96" s="61"/>
      <c r="D96" s="137"/>
      <c r="E96" s="66"/>
      <c r="F96" s="66"/>
      <c r="G96" s="66"/>
      <c r="H96" s="86"/>
      <c r="I96" s="61"/>
      <c r="J96" s="61"/>
      <c r="K96" s="61"/>
      <c r="L96" s="61"/>
      <c r="M96" s="61"/>
      <c r="N96" s="66"/>
      <c r="O96" s="66"/>
    </row>
    <row r="97" spans="1:15" ht="43.35" customHeight="1">
      <c r="A97" s="64"/>
      <c r="B97" s="65"/>
      <c r="C97" s="61"/>
      <c r="D97" s="137"/>
      <c r="E97" s="66"/>
      <c r="F97" s="66"/>
      <c r="G97" s="66"/>
      <c r="H97" s="86"/>
      <c r="I97" s="61"/>
      <c r="J97" s="61"/>
      <c r="K97" s="61"/>
      <c r="L97" s="61"/>
      <c r="M97" s="61"/>
      <c r="N97" s="66"/>
      <c r="O97" s="66"/>
    </row>
    <row r="98" spans="1:15" ht="43.35" customHeight="1">
      <c r="A98" s="64"/>
      <c r="B98" s="65"/>
      <c r="C98" s="61"/>
      <c r="D98" s="137"/>
      <c r="E98" s="66"/>
      <c r="F98" s="66"/>
      <c r="G98" s="66"/>
      <c r="H98" s="86"/>
      <c r="I98" s="61"/>
      <c r="J98" s="61"/>
      <c r="K98" s="61"/>
      <c r="L98" s="61"/>
      <c r="M98" s="61"/>
      <c r="N98" s="66"/>
      <c r="O98" s="66"/>
    </row>
    <row r="99" spans="1:15" ht="43.35" customHeight="1">
      <c r="A99" s="64"/>
      <c r="B99" s="65"/>
      <c r="C99" s="61"/>
      <c r="D99" s="137"/>
      <c r="E99" s="66"/>
      <c r="F99" s="66"/>
      <c r="G99" s="66"/>
      <c r="H99" s="86"/>
      <c r="I99" s="61"/>
      <c r="J99" s="61"/>
      <c r="K99" s="61"/>
      <c r="L99" s="61"/>
      <c r="M99" s="61"/>
      <c r="N99" s="66"/>
      <c r="O99" s="66"/>
    </row>
    <row r="100" spans="1:15" ht="43.35" customHeight="1">
      <c r="A100" s="64"/>
      <c r="B100" s="65"/>
      <c r="C100" s="61"/>
      <c r="D100" s="137"/>
      <c r="E100" s="66"/>
      <c r="F100" s="66"/>
      <c r="G100" s="66"/>
      <c r="H100" s="86"/>
      <c r="I100" s="61"/>
      <c r="J100" s="61"/>
      <c r="K100" s="61"/>
      <c r="L100" s="61"/>
      <c r="M100" s="61"/>
      <c r="N100" s="66"/>
      <c r="O100" s="66"/>
    </row>
    <row r="101" spans="1:15" ht="43.35" customHeight="1">
      <c r="A101" s="64"/>
      <c r="B101" s="65"/>
      <c r="C101" s="61"/>
      <c r="D101" s="137"/>
      <c r="E101" s="66"/>
      <c r="F101" s="66"/>
      <c r="G101" s="66"/>
      <c r="H101" s="86"/>
      <c r="I101" s="61"/>
      <c r="J101" s="61"/>
      <c r="K101" s="61"/>
      <c r="L101" s="61"/>
      <c r="M101" s="61"/>
      <c r="N101" s="66"/>
      <c r="O101" s="66"/>
    </row>
    <row r="102" spans="1:15" ht="43.35" customHeight="1">
      <c r="A102" s="64"/>
      <c r="B102" s="65"/>
      <c r="C102" s="61"/>
      <c r="D102" s="137"/>
      <c r="E102" s="66"/>
      <c r="F102" s="66"/>
      <c r="G102" s="66"/>
      <c r="H102" s="86"/>
      <c r="I102" s="61"/>
      <c r="J102" s="61"/>
      <c r="K102" s="61"/>
      <c r="L102" s="61"/>
      <c r="M102" s="61"/>
      <c r="N102" s="66"/>
      <c r="O102" s="66"/>
    </row>
    <row r="103" spans="1:15" ht="43.35" customHeight="1">
      <c r="A103" s="64"/>
      <c r="B103" s="65"/>
      <c r="C103" s="61"/>
      <c r="D103" s="137"/>
      <c r="E103" s="66"/>
      <c r="F103" s="66"/>
      <c r="G103" s="66"/>
      <c r="H103" s="86"/>
      <c r="I103" s="61"/>
      <c r="J103" s="61"/>
      <c r="K103" s="61"/>
      <c r="L103" s="61"/>
      <c r="M103" s="61"/>
      <c r="N103" s="66"/>
      <c r="O103" s="66"/>
    </row>
    <row r="104" spans="1:15" ht="43.35" customHeight="1">
      <c r="A104" s="64"/>
      <c r="B104" s="65"/>
      <c r="C104" s="61"/>
      <c r="D104" s="137"/>
      <c r="E104" s="66"/>
      <c r="F104" s="66"/>
      <c r="G104" s="66"/>
      <c r="H104" s="86"/>
      <c r="I104" s="61"/>
      <c r="J104" s="61"/>
      <c r="K104" s="61"/>
      <c r="L104" s="61"/>
      <c r="M104" s="61"/>
      <c r="N104" s="66"/>
      <c r="O104" s="66"/>
    </row>
    <row r="105" spans="1:15" ht="43.35" customHeight="1">
      <c r="A105" s="64"/>
      <c r="B105" s="65"/>
      <c r="C105" s="61"/>
      <c r="D105" s="137"/>
      <c r="E105" s="66"/>
      <c r="F105" s="66"/>
      <c r="G105" s="66"/>
      <c r="H105" s="86"/>
      <c r="I105" s="61"/>
      <c r="J105" s="61"/>
      <c r="K105" s="61"/>
      <c r="L105" s="61"/>
      <c r="M105" s="61"/>
      <c r="N105" s="66"/>
      <c r="O105" s="66"/>
    </row>
    <row r="106" spans="1:15" ht="43.35" customHeight="1">
      <c r="A106" s="64"/>
      <c r="B106" s="65"/>
      <c r="C106" s="61"/>
      <c r="D106" s="137"/>
      <c r="E106" s="66"/>
      <c r="F106" s="66"/>
      <c r="G106" s="66"/>
      <c r="H106" s="86"/>
      <c r="I106" s="61"/>
      <c r="J106" s="61"/>
      <c r="K106" s="61"/>
      <c r="L106" s="61"/>
      <c r="M106" s="61"/>
      <c r="N106" s="66"/>
      <c r="O106" s="66"/>
    </row>
    <row r="107" spans="1:15" ht="43.35" customHeight="1">
      <c r="A107" s="64"/>
      <c r="B107" s="65"/>
      <c r="C107" s="61"/>
      <c r="D107" s="137"/>
      <c r="E107" s="66"/>
      <c r="F107" s="66"/>
      <c r="G107" s="66"/>
      <c r="H107" s="86"/>
      <c r="I107" s="61"/>
      <c r="J107" s="61"/>
      <c r="K107" s="61"/>
      <c r="L107" s="61"/>
      <c r="M107" s="61"/>
      <c r="N107" s="66"/>
      <c r="O107" s="66"/>
    </row>
    <row r="108" spans="1:15" ht="43.35" customHeight="1">
      <c r="A108" s="64"/>
      <c r="B108" s="65"/>
      <c r="C108" s="61"/>
      <c r="D108" s="86"/>
      <c r="E108" s="66"/>
      <c r="F108" s="66"/>
      <c r="G108" s="66"/>
      <c r="H108" s="86"/>
      <c r="I108" s="61"/>
      <c r="J108" s="61"/>
      <c r="K108" s="61"/>
      <c r="L108" s="61"/>
      <c r="M108" s="61"/>
      <c r="N108" s="66"/>
      <c r="O108" s="66"/>
    </row>
    <row r="109" spans="1:15" ht="43.35" customHeight="1">
      <c r="A109" s="64"/>
      <c r="B109" s="65"/>
      <c r="C109" s="61"/>
      <c r="D109" s="86"/>
      <c r="E109" s="66"/>
      <c r="F109" s="66"/>
      <c r="G109" s="66"/>
      <c r="H109" s="86"/>
      <c r="I109" s="61"/>
      <c r="J109" s="61"/>
      <c r="K109" s="61"/>
      <c r="L109" s="61"/>
      <c r="M109" s="61"/>
      <c r="N109" s="66"/>
      <c r="O109" s="66"/>
    </row>
    <row r="110" spans="1:15" ht="43.35" customHeight="1">
      <c r="A110" s="64"/>
      <c r="B110" s="65"/>
      <c r="C110" s="61"/>
      <c r="D110" s="86"/>
      <c r="E110" s="66"/>
      <c r="F110" s="66"/>
      <c r="G110" s="66"/>
      <c r="H110" s="86"/>
      <c r="I110" s="61"/>
      <c r="J110" s="61"/>
      <c r="K110" s="61"/>
      <c r="L110" s="61"/>
      <c r="M110" s="61"/>
      <c r="N110" s="66"/>
      <c r="O110" s="66"/>
    </row>
    <row r="111" spans="1:15" ht="43.35" customHeight="1">
      <c r="A111" s="64"/>
      <c r="B111" s="65"/>
      <c r="C111" s="61"/>
      <c r="D111" s="86"/>
      <c r="E111" s="66"/>
      <c r="F111" s="66"/>
      <c r="G111" s="66"/>
      <c r="H111" s="86"/>
      <c r="I111" s="61"/>
      <c r="J111" s="61"/>
      <c r="K111" s="61"/>
      <c r="L111" s="61"/>
      <c r="M111" s="61"/>
      <c r="N111" s="66"/>
      <c r="O111" s="66"/>
    </row>
    <row r="112" spans="1:15" ht="43.35" customHeight="1">
      <c r="A112" s="64"/>
      <c r="B112" s="65"/>
      <c r="C112" s="61"/>
      <c r="D112" s="86"/>
      <c r="E112" s="66"/>
      <c r="F112" s="66"/>
      <c r="G112" s="66"/>
      <c r="H112" s="86"/>
      <c r="I112" s="61"/>
      <c r="J112" s="61"/>
      <c r="K112" s="61"/>
      <c r="L112" s="61"/>
      <c r="M112" s="61"/>
      <c r="N112" s="66"/>
      <c r="O112" s="66"/>
    </row>
    <row r="113" spans="1:15" ht="43.35" customHeight="1">
      <c r="A113" s="64"/>
      <c r="B113" s="65"/>
      <c r="C113" s="61"/>
      <c r="D113" s="86"/>
      <c r="E113" s="66"/>
      <c r="F113" s="66"/>
      <c r="G113" s="66"/>
      <c r="H113" s="86"/>
      <c r="I113" s="61"/>
      <c r="J113" s="61"/>
      <c r="K113" s="61"/>
      <c r="L113" s="61"/>
      <c r="M113" s="61"/>
      <c r="N113" s="66"/>
      <c r="O113" s="66"/>
    </row>
    <row r="114" spans="1:15" ht="43.35" customHeight="1">
      <c r="A114" s="64"/>
      <c r="B114" s="65"/>
      <c r="C114" s="61"/>
      <c r="D114" s="86"/>
      <c r="E114" s="66"/>
      <c r="F114" s="66"/>
      <c r="G114" s="66"/>
      <c r="H114" s="86"/>
      <c r="I114" s="61"/>
      <c r="J114" s="61"/>
      <c r="K114" s="61"/>
      <c r="L114" s="61"/>
      <c r="M114" s="61"/>
      <c r="N114" s="66"/>
      <c r="O114" s="66"/>
    </row>
    <row r="115" spans="1:15" ht="43.35" customHeight="1">
      <c r="A115" s="64"/>
      <c r="B115" s="65"/>
      <c r="C115" s="61"/>
      <c r="D115" s="86"/>
      <c r="E115" s="66"/>
      <c r="F115" s="66"/>
      <c r="G115" s="66"/>
      <c r="H115" s="86"/>
      <c r="I115" s="61"/>
      <c r="J115" s="61"/>
      <c r="K115" s="61"/>
      <c r="L115" s="61"/>
      <c r="M115" s="61"/>
      <c r="N115" s="66"/>
      <c r="O115" s="66"/>
    </row>
    <row r="116" spans="1:15" ht="43.35" customHeight="1">
      <c r="A116" s="64"/>
      <c r="B116" s="65"/>
      <c r="C116" s="61"/>
      <c r="D116" s="86"/>
      <c r="E116" s="66"/>
      <c r="F116" s="66"/>
      <c r="G116" s="66"/>
      <c r="H116" s="86"/>
      <c r="I116" s="61"/>
      <c r="J116" s="61"/>
      <c r="K116" s="61"/>
      <c r="L116" s="61"/>
      <c r="M116" s="61"/>
      <c r="N116" s="66"/>
      <c r="O116" s="66"/>
    </row>
    <row r="117" spans="1:15" ht="43.35" customHeight="1">
      <c r="A117" s="64"/>
      <c r="B117" s="65"/>
      <c r="C117" s="61"/>
      <c r="D117" s="86"/>
      <c r="E117" s="66"/>
      <c r="F117" s="66"/>
      <c r="G117" s="66"/>
      <c r="H117" s="86"/>
      <c r="I117" s="61"/>
      <c r="J117" s="61"/>
      <c r="K117" s="61"/>
      <c r="L117" s="61"/>
      <c r="M117" s="61"/>
      <c r="N117" s="66"/>
      <c r="O117" s="66"/>
    </row>
    <row r="118" spans="1:15" ht="43.35" customHeight="1">
      <c r="A118" s="64"/>
      <c r="B118" s="65"/>
      <c r="C118" s="61"/>
      <c r="D118" s="86"/>
      <c r="E118" s="66"/>
      <c r="F118" s="66"/>
      <c r="G118" s="66"/>
      <c r="H118" s="86"/>
      <c r="I118" s="61"/>
      <c r="J118" s="61"/>
      <c r="K118" s="61"/>
      <c r="L118" s="61"/>
      <c r="M118" s="61"/>
      <c r="N118" s="66"/>
      <c r="O118" s="66"/>
    </row>
    <row r="119" spans="1:15" ht="43.35" customHeight="1">
      <c r="A119" s="64"/>
      <c r="B119" s="65"/>
      <c r="C119" s="61"/>
      <c r="D119" s="86"/>
      <c r="E119" s="66"/>
      <c r="F119" s="66"/>
      <c r="G119" s="66"/>
      <c r="H119" s="86"/>
      <c r="I119" s="61"/>
      <c r="J119" s="61"/>
      <c r="K119" s="61"/>
      <c r="L119" s="61"/>
      <c r="M119" s="61"/>
      <c r="N119" s="66"/>
      <c r="O119" s="66"/>
    </row>
    <row r="120" spans="1:15" ht="43.35" customHeight="1">
      <c r="A120" s="64"/>
      <c r="B120" s="65"/>
      <c r="C120" s="61"/>
      <c r="D120" s="86"/>
      <c r="E120" s="66"/>
      <c r="F120" s="66"/>
      <c r="G120" s="66"/>
      <c r="H120" s="86"/>
      <c r="I120" s="61"/>
      <c r="J120" s="61"/>
      <c r="K120" s="61"/>
      <c r="L120" s="61"/>
      <c r="M120" s="61"/>
      <c r="N120" s="66"/>
      <c r="O120" s="66"/>
    </row>
    <row r="121" spans="1:15" ht="43.35" customHeight="1">
      <c r="A121" s="64"/>
      <c r="B121" s="65"/>
      <c r="C121" s="61"/>
      <c r="D121" s="86"/>
      <c r="E121" s="66"/>
      <c r="F121" s="66"/>
      <c r="G121" s="66"/>
      <c r="H121" s="86"/>
      <c r="I121" s="61"/>
      <c r="J121" s="61"/>
      <c r="K121" s="61"/>
      <c r="L121" s="61"/>
      <c r="M121" s="61"/>
      <c r="N121" s="66"/>
      <c r="O121" s="66"/>
    </row>
    <row r="122" spans="1:15" ht="43.35" customHeight="1">
      <c r="A122" s="64"/>
      <c r="B122" s="65"/>
      <c r="C122" s="61"/>
      <c r="D122" s="86"/>
      <c r="E122" s="66"/>
      <c r="F122" s="66"/>
      <c r="G122" s="66"/>
      <c r="H122" s="86"/>
      <c r="I122" s="61"/>
      <c r="J122" s="61"/>
      <c r="K122" s="61"/>
      <c r="L122" s="61"/>
      <c r="M122" s="61"/>
      <c r="N122" s="66"/>
      <c r="O122" s="66"/>
    </row>
    <row r="123" spans="1:15" ht="43.35" customHeight="1">
      <c r="A123" s="64"/>
      <c r="B123" s="65"/>
      <c r="C123" s="61"/>
      <c r="D123" s="86"/>
      <c r="E123" s="66"/>
      <c r="F123" s="66"/>
      <c r="G123" s="66"/>
      <c r="H123" s="86"/>
      <c r="I123" s="61"/>
      <c r="J123" s="61"/>
      <c r="K123" s="61"/>
      <c r="L123" s="61"/>
      <c r="M123" s="61"/>
      <c r="N123" s="66"/>
      <c r="O123" s="66"/>
    </row>
    <row r="124" spans="1:15" ht="43.35" customHeight="1">
      <c r="A124" s="64"/>
      <c r="B124" s="65"/>
      <c r="C124" s="61"/>
      <c r="D124" s="86"/>
      <c r="E124" s="66"/>
      <c r="F124" s="66"/>
      <c r="G124" s="66"/>
      <c r="H124" s="86"/>
      <c r="I124" s="61"/>
      <c r="J124" s="61"/>
      <c r="K124" s="61"/>
      <c r="L124" s="61"/>
      <c r="M124" s="61"/>
      <c r="N124" s="66"/>
      <c r="O124" s="66"/>
    </row>
    <row r="125" spans="1:15" ht="43.35" customHeight="1">
      <c r="A125" s="64"/>
      <c r="B125" s="65"/>
      <c r="C125" s="61"/>
      <c r="D125" s="86"/>
      <c r="E125" s="66"/>
      <c r="F125" s="66"/>
      <c r="G125" s="66"/>
      <c r="H125" s="86"/>
      <c r="I125" s="61"/>
      <c r="J125" s="61"/>
      <c r="K125" s="61"/>
      <c r="L125" s="61"/>
      <c r="M125" s="61"/>
      <c r="N125" s="66"/>
      <c r="O125" s="66"/>
    </row>
    <row r="126" spans="1:15" ht="43.35" customHeight="1">
      <c r="A126" s="64"/>
      <c r="B126" s="65"/>
      <c r="C126" s="61"/>
      <c r="D126" s="86"/>
      <c r="E126" s="66"/>
      <c r="F126" s="66"/>
      <c r="G126" s="66"/>
      <c r="H126" s="86"/>
      <c r="I126" s="61"/>
      <c r="J126" s="61"/>
      <c r="K126" s="61"/>
      <c r="L126" s="61"/>
      <c r="M126" s="61"/>
      <c r="N126" s="66"/>
      <c r="O126" s="66"/>
    </row>
    <row r="127" spans="1:15" ht="43.35" customHeight="1">
      <c r="A127" s="64"/>
      <c r="B127" s="65"/>
      <c r="C127" s="61"/>
      <c r="D127" s="86"/>
      <c r="E127" s="66"/>
      <c r="F127" s="66"/>
      <c r="G127" s="66"/>
      <c r="H127" s="86"/>
      <c r="I127" s="61"/>
      <c r="J127" s="61"/>
      <c r="K127" s="61"/>
      <c r="L127" s="61"/>
      <c r="M127" s="61"/>
      <c r="N127" s="66"/>
      <c r="O127" s="66"/>
    </row>
    <row r="128" spans="1:15" ht="43.35" customHeight="1">
      <c r="A128" s="64"/>
      <c r="B128" s="65"/>
      <c r="C128" s="61"/>
      <c r="D128" s="86"/>
      <c r="E128" s="66"/>
      <c r="F128" s="66"/>
      <c r="G128" s="66"/>
      <c r="H128" s="86"/>
      <c r="I128" s="61"/>
      <c r="J128" s="61"/>
      <c r="K128" s="61"/>
      <c r="L128" s="61"/>
      <c r="M128" s="61"/>
      <c r="N128" s="66"/>
      <c r="O128" s="66"/>
    </row>
    <row r="129" spans="1:15" ht="43.35" customHeight="1">
      <c r="A129" s="64"/>
      <c r="B129" s="65"/>
      <c r="C129" s="61"/>
      <c r="D129" s="86"/>
      <c r="E129" s="66"/>
      <c r="F129" s="66"/>
      <c r="G129" s="66"/>
      <c r="H129" s="86"/>
      <c r="I129" s="61"/>
      <c r="J129" s="61"/>
      <c r="K129" s="61"/>
      <c r="L129" s="61"/>
      <c r="M129" s="61"/>
      <c r="N129" s="66"/>
      <c r="O129" s="66"/>
    </row>
    <row r="130" spans="1:15" ht="43.35" customHeight="1">
      <c r="A130" s="64"/>
      <c r="B130" s="65"/>
      <c r="C130" s="61"/>
      <c r="D130" s="86"/>
      <c r="E130" s="66"/>
      <c r="F130" s="66"/>
      <c r="G130" s="66"/>
      <c r="H130" s="86"/>
      <c r="I130" s="61"/>
      <c r="J130" s="61"/>
      <c r="K130" s="61"/>
      <c r="L130" s="61"/>
      <c r="M130" s="61"/>
      <c r="N130" s="66"/>
      <c r="O130" s="66"/>
    </row>
    <row r="131" spans="1:15" ht="43.35" customHeight="1">
      <c r="A131" s="64"/>
      <c r="B131" s="65"/>
      <c r="C131" s="61"/>
      <c r="D131" s="86"/>
      <c r="E131" s="66"/>
      <c r="F131" s="66"/>
      <c r="G131" s="66"/>
      <c r="H131" s="86"/>
      <c r="I131" s="61"/>
      <c r="J131" s="61"/>
      <c r="K131" s="61"/>
      <c r="L131" s="61"/>
      <c r="M131" s="61"/>
      <c r="N131" s="66"/>
      <c r="O131" s="66"/>
    </row>
    <row r="132" spans="1:15" ht="43.35" customHeight="1">
      <c r="A132" s="64"/>
      <c r="B132" s="65"/>
      <c r="C132" s="61"/>
      <c r="D132" s="86"/>
      <c r="E132" s="66"/>
      <c r="F132" s="66"/>
      <c r="G132" s="66"/>
      <c r="H132" s="86"/>
      <c r="I132" s="61"/>
      <c r="J132" s="61"/>
      <c r="K132" s="61"/>
      <c r="L132" s="61"/>
      <c r="M132" s="61"/>
      <c r="N132" s="66"/>
      <c r="O132" s="66"/>
    </row>
    <row r="133" spans="1:15" ht="43.35" customHeight="1">
      <c r="A133" s="64"/>
      <c r="B133" s="65"/>
      <c r="C133" s="61"/>
      <c r="D133" s="86"/>
      <c r="E133" s="66"/>
      <c r="F133" s="66"/>
      <c r="G133" s="66"/>
      <c r="H133" s="86"/>
      <c r="I133" s="61"/>
      <c r="J133" s="61"/>
      <c r="K133" s="61"/>
      <c r="L133" s="61"/>
      <c r="M133" s="61"/>
      <c r="N133" s="66"/>
      <c r="O133" s="66"/>
    </row>
    <row r="134" spans="1:15" ht="43.35" customHeight="1">
      <c r="A134" s="64"/>
      <c r="B134" s="65"/>
      <c r="C134" s="61"/>
      <c r="D134" s="86"/>
      <c r="E134" s="66"/>
      <c r="F134" s="66"/>
      <c r="G134" s="66"/>
      <c r="H134" s="86"/>
      <c r="I134" s="61"/>
      <c r="J134" s="61"/>
      <c r="K134" s="61"/>
      <c r="L134" s="61"/>
      <c r="M134" s="61"/>
      <c r="N134" s="66"/>
      <c r="O134" s="66"/>
    </row>
    <row r="135" spans="1:15" ht="43.35" customHeight="1">
      <c r="A135" s="64"/>
      <c r="B135" s="65"/>
      <c r="C135" s="61"/>
      <c r="D135" s="86"/>
      <c r="E135" s="66"/>
      <c r="F135" s="66"/>
      <c r="G135" s="66"/>
      <c r="H135" s="86"/>
      <c r="I135" s="61"/>
      <c r="J135" s="61"/>
      <c r="K135" s="61"/>
      <c r="L135" s="61"/>
      <c r="M135" s="61"/>
      <c r="N135" s="66"/>
      <c r="O135" s="66"/>
    </row>
    <row r="136" spans="1:15" ht="43.35" customHeight="1">
      <c r="A136" s="64"/>
      <c r="B136" s="65"/>
      <c r="C136" s="61"/>
      <c r="D136" s="86"/>
      <c r="E136" s="66"/>
      <c r="F136" s="66"/>
      <c r="G136" s="66"/>
      <c r="H136" s="86"/>
      <c r="I136" s="61"/>
      <c r="J136" s="61"/>
      <c r="K136" s="61"/>
      <c r="L136" s="61"/>
      <c r="M136" s="61"/>
      <c r="N136" s="66"/>
      <c r="O136" s="66"/>
    </row>
    <row r="137" spans="1:15" ht="43.35" customHeight="1">
      <c r="A137" s="64"/>
      <c r="B137" s="65"/>
      <c r="C137" s="61"/>
      <c r="D137" s="86"/>
      <c r="E137" s="66"/>
      <c r="F137" s="66"/>
      <c r="G137" s="66"/>
      <c r="H137" s="86"/>
      <c r="I137" s="61"/>
      <c r="J137" s="61"/>
      <c r="K137" s="61"/>
      <c r="L137" s="61"/>
      <c r="M137" s="61"/>
      <c r="N137" s="66"/>
      <c r="O137" s="66"/>
    </row>
    <row r="138" spans="1:15" ht="43.35" customHeight="1">
      <c r="A138" s="64"/>
      <c r="B138" s="65"/>
      <c r="C138" s="61"/>
      <c r="D138" s="86"/>
      <c r="E138" s="66"/>
      <c r="F138" s="66"/>
      <c r="G138" s="66"/>
      <c r="H138" s="86"/>
      <c r="I138" s="61"/>
      <c r="J138" s="61"/>
      <c r="K138" s="61"/>
      <c r="L138" s="61"/>
      <c r="M138" s="61"/>
      <c r="N138" s="66"/>
      <c r="O138" s="66"/>
    </row>
    <row r="139" spans="1:15" ht="43.35" customHeight="1">
      <c r="A139" s="64"/>
      <c r="B139" s="65"/>
      <c r="C139" s="61"/>
      <c r="D139" s="86"/>
      <c r="E139" s="66"/>
      <c r="F139" s="66"/>
      <c r="G139" s="66"/>
      <c r="H139" s="86"/>
      <c r="I139" s="61"/>
      <c r="J139" s="61"/>
      <c r="K139" s="61"/>
      <c r="L139" s="61"/>
      <c r="M139" s="61"/>
      <c r="N139" s="66"/>
      <c r="O139" s="66"/>
    </row>
    <row r="140" spans="1:15" ht="43.35" customHeight="1">
      <c r="A140" s="64"/>
      <c r="B140" s="65"/>
      <c r="C140" s="61"/>
      <c r="D140" s="86"/>
      <c r="E140" s="66"/>
      <c r="F140" s="66"/>
      <c r="G140" s="66"/>
      <c r="H140" s="86"/>
      <c r="I140" s="61"/>
      <c r="J140" s="61"/>
      <c r="K140" s="61"/>
      <c r="L140" s="61"/>
      <c r="M140" s="61"/>
      <c r="N140" s="66"/>
      <c r="O140" s="66"/>
    </row>
    <row r="141" spans="1:15" ht="43.35" customHeight="1">
      <c r="A141" s="64"/>
      <c r="B141" s="65"/>
      <c r="C141" s="61"/>
      <c r="D141" s="86"/>
      <c r="E141" s="66"/>
      <c r="F141" s="66"/>
      <c r="G141" s="66"/>
      <c r="H141" s="86"/>
      <c r="I141" s="61"/>
      <c r="J141" s="61"/>
      <c r="K141" s="61"/>
      <c r="L141" s="61"/>
      <c r="M141" s="61"/>
      <c r="N141" s="66"/>
      <c r="O141" s="66"/>
    </row>
    <row r="142" spans="1:15" ht="43.35" customHeight="1">
      <c r="A142" s="64"/>
      <c r="B142" s="65"/>
      <c r="C142" s="61"/>
      <c r="D142" s="86"/>
      <c r="E142" s="66"/>
      <c r="F142" s="66"/>
      <c r="G142" s="66"/>
      <c r="H142" s="86"/>
      <c r="I142" s="61"/>
      <c r="J142" s="61"/>
      <c r="K142" s="61"/>
      <c r="L142" s="61"/>
      <c r="M142" s="61"/>
      <c r="N142" s="66"/>
      <c r="O142" s="66"/>
    </row>
    <row r="143" spans="1:15" ht="43.35" customHeight="1">
      <c r="A143" s="64"/>
      <c r="B143" s="65"/>
      <c r="C143" s="61"/>
      <c r="D143" s="86"/>
      <c r="E143" s="66"/>
      <c r="F143" s="66"/>
      <c r="G143" s="66"/>
      <c r="H143" s="86"/>
      <c r="I143" s="61"/>
      <c r="J143" s="61"/>
      <c r="K143" s="61"/>
      <c r="L143" s="61"/>
      <c r="M143" s="61"/>
      <c r="N143" s="66"/>
      <c r="O143" s="66"/>
    </row>
    <row r="144" spans="1:15" ht="43.35" customHeight="1">
      <c r="A144" s="64"/>
      <c r="B144" s="65"/>
      <c r="C144" s="61"/>
      <c r="D144" s="86"/>
      <c r="E144" s="66"/>
      <c r="F144" s="66"/>
      <c r="G144" s="66"/>
      <c r="H144" s="86"/>
      <c r="I144" s="61"/>
      <c r="J144" s="61"/>
      <c r="K144" s="61"/>
      <c r="L144" s="61"/>
      <c r="M144" s="61"/>
      <c r="N144" s="66"/>
      <c r="O144" s="66"/>
    </row>
    <row r="145" spans="1:15" ht="43.35" customHeight="1">
      <c r="A145" s="64"/>
      <c r="B145" s="65"/>
      <c r="C145" s="61"/>
      <c r="D145" s="86"/>
      <c r="E145" s="66"/>
      <c r="F145" s="66"/>
      <c r="G145" s="66"/>
      <c r="H145" s="86"/>
      <c r="I145" s="61"/>
      <c r="J145" s="61"/>
      <c r="K145" s="61"/>
      <c r="L145" s="61"/>
      <c r="M145" s="61"/>
      <c r="N145" s="66"/>
      <c r="O145" s="66"/>
    </row>
    <row r="146" spans="1:15" ht="43.35" customHeight="1">
      <c r="A146" s="64"/>
      <c r="B146" s="65"/>
      <c r="C146" s="61"/>
      <c r="D146" s="86"/>
      <c r="E146" s="66"/>
      <c r="F146" s="66"/>
      <c r="G146" s="66"/>
      <c r="H146" s="86"/>
      <c r="I146" s="61"/>
      <c r="J146" s="61"/>
      <c r="K146" s="61"/>
      <c r="L146" s="61"/>
      <c r="M146" s="61"/>
      <c r="N146" s="66"/>
      <c r="O146" s="66"/>
    </row>
    <row r="147" spans="1:15" ht="43.35" customHeight="1">
      <c r="A147" s="64"/>
      <c r="B147" s="65"/>
      <c r="C147" s="61"/>
      <c r="D147" s="86"/>
      <c r="E147" s="66"/>
      <c r="F147" s="66"/>
      <c r="G147" s="66"/>
      <c r="H147" s="86"/>
      <c r="I147" s="61"/>
      <c r="J147" s="61"/>
      <c r="K147" s="61"/>
      <c r="L147" s="61"/>
      <c r="M147" s="61"/>
      <c r="N147" s="66"/>
      <c r="O147" s="66"/>
    </row>
    <row r="148" spans="1:15" ht="43.35" customHeight="1">
      <c r="A148" s="64"/>
      <c r="B148" s="65"/>
      <c r="C148" s="61"/>
      <c r="D148" s="86"/>
      <c r="E148" s="66"/>
      <c r="F148" s="66"/>
      <c r="G148" s="66"/>
      <c r="H148" s="86"/>
      <c r="I148" s="61"/>
      <c r="J148" s="61"/>
      <c r="K148" s="61"/>
      <c r="L148" s="61"/>
      <c r="M148" s="61"/>
      <c r="N148" s="66"/>
      <c r="O148" s="66"/>
    </row>
    <row r="149" spans="1:15" ht="43.35" customHeight="1">
      <c r="A149" s="64"/>
      <c r="B149" s="65"/>
      <c r="C149" s="61"/>
      <c r="D149" s="86"/>
      <c r="E149" s="66"/>
      <c r="F149" s="66"/>
      <c r="G149" s="66"/>
      <c r="H149" s="86"/>
      <c r="I149" s="61"/>
      <c r="J149" s="61"/>
      <c r="K149" s="61"/>
      <c r="L149" s="61"/>
      <c r="M149" s="61"/>
      <c r="N149" s="66"/>
      <c r="O149" s="66"/>
    </row>
    <row r="150" spans="1:15" ht="43.35" customHeight="1">
      <c r="A150" s="64"/>
      <c r="B150" s="65"/>
      <c r="C150" s="61"/>
      <c r="D150" s="86"/>
      <c r="E150" s="66"/>
      <c r="F150" s="66"/>
      <c r="G150" s="66"/>
      <c r="H150" s="86"/>
      <c r="I150" s="61"/>
      <c r="J150" s="61"/>
      <c r="K150" s="61"/>
      <c r="L150" s="61"/>
      <c r="M150" s="61"/>
      <c r="N150" s="66"/>
      <c r="O150" s="66"/>
    </row>
    <row r="151" spans="1:15" ht="43.35" customHeight="1">
      <c r="A151" s="64"/>
      <c r="B151" s="65"/>
      <c r="C151" s="61"/>
      <c r="D151" s="86"/>
      <c r="E151" s="66"/>
      <c r="F151" s="66"/>
      <c r="G151" s="66"/>
      <c r="H151" s="86"/>
      <c r="I151" s="61"/>
      <c r="J151" s="61"/>
      <c r="K151" s="61"/>
      <c r="L151" s="61"/>
      <c r="M151" s="61"/>
      <c r="N151" s="66"/>
      <c r="O151" s="66"/>
    </row>
    <row r="152" spans="1:15" ht="43.35" customHeight="1">
      <c r="A152" s="64"/>
      <c r="B152" s="65"/>
      <c r="C152" s="61"/>
      <c r="D152" s="86"/>
      <c r="E152" s="66"/>
      <c r="F152" s="66"/>
      <c r="G152" s="66"/>
      <c r="H152" s="86"/>
      <c r="I152" s="61"/>
      <c r="J152" s="61"/>
      <c r="K152" s="61"/>
      <c r="L152" s="61"/>
      <c r="M152" s="61"/>
      <c r="N152" s="66"/>
      <c r="O152" s="66"/>
    </row>
    <row r="153" spans="1:15" ht="43.35" customHeight="1">
      <c r="A153" s="64"/>
      <c r="B153" s="65"/>
      <c r="C153" s="61"/>
      <c r="D153" s="86"/>
      <c r="E153" s="66"/>
      <c r="F153" s="66"/>
      <c r="G153" s="66"/>
      <c r="H153" s="86"/>
      <c r="I153" s="61"/>
      <c r="J153" s="61"/>
      <c r="K153" s="61"/>
      <c r="L153" s="61"/>
      <c r="M153" s="61"/>
      <c r="N153" s="66"/>
      <c r="O153" s="66"/>
    </row>
    <row r="154" spans="1:15" ht="43.35" customHeight="1">
      <c r="A154" s="64"/>
      <c r="B154" s="65"/>
      <c r="C154" s="61"/>
      <c r="D154" s="86"/>
      <c r="E154" s="66"/>
      <c r="F154" s="66"/>
      <c r="G154" s="66"/>
      <c r="H154" s="86"/>
      <c r="I154" s="61"/>
      <c r="J154" s="61"/>
      <c r="K154" s="61"/>
      <c r="L154" s="61"/>
      <c r="M154" s="61"/>
      <c r="N154" s="66"/>
      <c r="O154" s="66"/>
    </row>
    <row r="155" spans="1:15" ht="43.35" customHeight="1">
      <c r="A155" s="64"/>
      <c r="B155" s="65"/>
      <c r="C155" s="61"/>
      <c r="D155" s="86"/>
      <c r="E155" s="66"/>
      <c r="F155" s="66"/>
      <c r="G155" s="66"/>
      <c r="H155" s="86"/>
      <c r="I155" s="61"/>
      <c r="J155" s="61"/>
      <c r="K155" s="61"/>
      <c r="L155" s="61"/>
      <c r="M155" s="61"/>
      <c r="N155" s="66"/>
      <c r="O155" s="66"/>
    </row>
    <row r="156" spans="1:15" ht="43.35" customHeight="1">
      <c r="A156" s="64"/>
      <c r="B156" s="65"/>
      <c r="C156" s="61"/>
      <c r="D156" s="86"/>
      <c r="E156" s="66"/>
      <c r="F156" s="66"/>
      <c r="G156" s="66"/>
      <c r="H156" s="86"/>
      <c r="I156" s="61"/>
      <c r="J156" s="61"/>
      <c r="K156" s="61"/>
      <c r="L156" s="61"/>
      <c r="M156" s="61"/>
      <c r="N156" s="66"/>
      <c r="O156" s="66"/>
    </row>
    <row r="157" spans="1:15" ht="43.35" customHeight="1">
      <c r="A157" s="64"/>
      <c r="B157" s="65"/>
      <c r="C157" s="61"/>
      <c r="D157" s="86"/>
      <c r="E157" s="66"/>
      <c r="F157" s="66"/>
      <c r="G157" s="66"/>
      <c r="H157" s="86"/>
      <c r="I157" s="61"/>
      <c r="J157" s="61"/>
      <c r="K157" s="61"/>
      <c r="L157" s="61"/>
      <c r="M157" s="61"/>
      <c r="N157" s="66"/>
      <c r="O157" s="66"/>
    </row>
    <row r="158" spans="1:15" ht="43.35" customHeight="1">
      <c r="A158" s="64"/>
      <c r="B158" s="65"/>
      <c r="C158" s="61"/>
      <c r="D158" s="86"/>
      <c r="E158" s="66"/>
      <c r="F158" s="66"/>
      <c r="G158" s="66"/>
      <c r="H158" s="86"/>
      <c r="I158" s="61"/>
      <c r="J158" s="61"/>
      <c r="K158" s="61"/>
      <c r="L158" s="61"/>
      <c r="M158" s="61"/>
      <c r="N158" s="66"/>
      <c r="O158" s="66"/>
    </row>
    <row r="159" spans="1:15" ht="43.35" customHeight="1">
      <c r="A159" s="64"/>
      <c r="B159" s="65"/>
      <c r="C159" s="61"/>
      <c r="D159" s="86"/>
      <c r="E159" s="66"/>
      <c r="F159" s="66"/>
      <c r="G159" s="66"/>
      <c r="H159" s="86"/>
      <c r="I159" s="61"/>
      <c r="J159" s="61"/>
      <c r="K159" s="61"/>
      <c r="L159" s="61"/>
      <c r="M159" s="61"/>
      <c r="N159" s="66"/>
      <c r="O159" s="66"/>
    </row>
    <row r="160" spans="1:15" ht="43.35" customHeight="1">
      <c r="A160" s="64"/>
      <c r="B160" s="65"/>
      <c r="C160" s="61"/>
      <c r="D160" s="86"/>
      <c r="E160" s="66"/>
      <c r="F160" s="66"/>
      <c r="G160" s="66"/>
      <c r="H160" s="86"/>
      <c r="I160" s="61"/>
      <c r="J160" s="61"/>
      <c r="K160" s="61"/>
      <c r="L160" s="61"/>
      <c r="M160" s="61"/>
      <c r="N160" s="66"/>
      <c r="O160" s="66"/>
    </row>
    <row r="161" spans="1:15" ht="43.35" customHeight="1">
      <c r="A161" s="64"/>
      <c r="B161" s="65"/>
      <c r="C161" s="61"/>
      <c r="D161" s="86"/>
      <c r="E161" s="66"/>
      <c r="F161" s="66"/>
      <c r="G161" s="66"/>
      <c r="H161" s="86"/>
      <c r="I161" s="61"/>
      <c r="J161" s="61"/>
      <c r="K161" s="61"/>
      <c r="L161" s="61"/>
      <c r="M161" s="61"/>
      <c r="N161" s="66"/>
      <c r="O161" s="66"/>
    </row>
    <row r="162" spans="1:15" ht="43.35" customHeight="1">
      <c r="A162" s="64"/>
      <c r="B162" s="65"/>
      <c r="C162" s="61"/>
      <c r="D162" s="86"/>
      <c r="E162" s="66"/>
      <c r="F162" s="66"/>
      <c r="G162" s="66"/>
      <c r="H162" s="86"/>
      <c r="I162" s="61"/>
      <c r="J162" s="61"/>
      <c r="K162" s="61"/>
      <c r="L162" s="61"/>
      <c r="M162" s="61"/>
      <c r="N162" s="66"/>
      <c r="O162" s="66"/>
    </row>
    <row r="163" spans="1:15" ht="43.35" customHeight="1">
      <c r="A163" s="64"/>
      <c r="B163" s="65"/>
      <c r="C163" s="61"/>
      <c r="D163" s="86"/>
      <c r="E163" s="66"/>
      <c r="F163" s="66"/>
      <c r="G163" s="66"/>
      <c r="H163" s="86"/>
      <c r="I163" s="61"/>
      <c r="J163" s="61"/>
      <c r="K163" s="61"/>
      <c r="L163" s="61"/>
      <c r="M163" s="61"/>
      <c r="N163" s="66"/>
      <c r="O163" s="66"/>
    </row>
    <row r="164" spans="1:15" ht="43.35" customHeight="1">
      <c r="A164" s="64"/>
      <c r="B164" s="65"/>
      <c r="C164" s="61"/>
      <c r="D164" s="86"/>
      <c r="E164" s="66"/>
      <c r="F164" s="66"/>
      <c r="G164" s="66"/>
      <c r="H164" s="66"/>
      <c r="I164" s="61"/>
      <c r="J164" s="61"/>
      <c r="K164" s="61"/>
      <c r="L164" s="61"/>
      <c r="M164" s="61"/>
      <c r="N164" s="66"/>
      <c r="O164" s="66"/>
    </row>
    <row r="165" spans="1:15" ht="43.35" customHeight="1">
      <c r="A165" s="64"/>
      <c r="B165" s="65"/>
      <c r="C165" s="61"/>
      <c r="D165" s="86"/>
      <c r="E165" s="66"/>
      <c r="F165" s="66"/>
      <c r="G165" s="66"/>
      <c r="H165" s="66"/>
      <c r="I165" s="61"/>
      <c r="J165" s="61"/>
      <c r="K165" s="61"/>
      <c r="L165" s="61"/>
      <c r="M165" s="61"/>
      <c r="N165" s="66"/>
      <c r="O165" s="66"/>
    </row>
    <row r="166" spans="1:15" ht="43.35" customHeight="1">
      <c r="A166" s="64"/>
      <c r="B166" s="65"/>
      <c r="C166" s="61"/>
      <c r="D166" s="86"/>
      <c r="E166" s="66"/>
      <c r="F166" s="66"/>
      <c r="G166" s="66"/>
      <c r="H166" s="66"/>
      <c r="I166" s="61"/>
      <c r="J166" s="61"/>
      <c r="K166" s="61"/>
      <c r="L166" s="61"/>
      <c r="M166" s="61"/>
      <c r="N166" s="66"/>
      <c r="O166" s="66"/>
    </row>
    <row r="167" spans="1:15" ht="43.35" customHeight="1">
      <c r="A167" s="64"/>
      <c r="B167" s="65"/>
      <c r="C167" s="61"/>
      <c r="D167" s="86"/>
      <c r="E167" s="66"/>
      <c r="F167" s="66"/>
      <c r="G167" s="66"/>
      <c r="H167" s="66"/>
      <c r="I167" s="61"/>
      <c r="J167" s="61"/>
      <c r="K167" s="61"/>
      <c r="L167" s="61"/>
      <c r="M167" s="61"/>
      <c r="N167" s="66"/>
      <c r="O167" s="66"/>
    </row>
    <row r="168" spans="1:15" ht="43.35" customHeight="1">
      <c r="A168" s="64"/>
      <c r="B168" s="65"/>
      <c r="C168" s="61"/>
      <c r="D168" s="86"/>
      <c r="E168" s="66"/>
      <c r="F168" s="66"/>
      <c r="G168" s="66"/>
      <c r="H168" s="66"/>
      <c r="I168" s="61"/>
      <c r="J168" s="61"/>
      <c r="K168" s="61"/>
      <c r="L168" s="61"/>
      <c r="M168" s="61"/>
      <c r="N168" s="66"/>
      <c r="O168" s="66"/>
    </row>
    <row r="169" spans="1:15" ht="43.35" customHeight="1">
      <c r="A169" s="64"/>
      <c r="B169" s="65"/>
      <c r="C169" s="61"/>
      <c r="D169" s="86"/>
      <c r="E169" s="66"/>
      <c r="F169" s="66"/>
      <c r="G169" s="66"/>
      <c r="H169" s="66"/>
      <c r="I169" s="61"/>
      <c r="J169" s="61"/>
      <c r="K169" s="61"/>
      <c r="L169" s="61"/>
      <c r="M169" s="61"/>
      <c r="N169" s="66"/>
      <c r="O169" s="66"/>
    </row>
    <row r="170" spans="1:15" ht="43.35" customHeight="1">
      <c r="A170" s="64"/>
      <c r="B170" s="65"/>
      <c r="C170" s="61"/>
      <c r="D170" s="86"/>
      <c r="E170" s="66"/>
      <c r="F170" s="66"/>
      <c r="G170" s="66"/>
      <c r="H170" s="66"/>
      <c r="I170" s="61"/>
      <c r="J170" s="61"/>
      <c r="K170" s="61"/>
      <c r="L170" s="61"/>
      <c r="M170" s="61"/>
      <c r="N170" s="66"/>
      <c r="O170" s="66"/>
    </row>
    <row r="171" spans="1:15" ht="43.35" customHeight="1">
      <c r="A171" s="64"/>
      <c r="B171" s="65"/>
      <c r="C171" s="61"/>
      <c r="D171" s="86"/>
      <c r="E171" s="66"/>
      <c r="F171" s="66"/>
      <c r="G171" s="66"/>
      <c r="H171" s="66"/>
      <c r="I171" s="61"/>
      <c r="J171" s="61"/>
      <c r="K171" s="61"/>
      <c r="L171" s="61"/>
      <c r="M171" s="61"/>
      <c r="N171" s="66"/>
      <c r="O171" s="66"/>
    </row>
    <row r="172" spans="1:15" ht="43.35" customHeight="1">
      <c r="A172" s="64"/>
      <c r="B172" s="65"/>
      <c r="C172" s="61"/>
      <c r="D172" s="86"/>
      <c r="E172" s="66"/>
      <c r="F172" s="66"/>
      <c r="G172" s="66"/>
      <c r="H172" s="66"/>
      <c r="I172" s="61"/>
      <c r="J172" s="61"/>
      <c r="K172" s="61"/>
      <c r="L172" s="61"/>
      <c r="M172" s="61"/>
      <c r="N172" s="66"/>
      <c r="O172" s="66"/>
    </row>
    <row r="173" spans="1:15" ht="43.35" customHeight="1">
      <c r="A173" s="64"/>
      <c r="B173" s="65"/>
      <c r="C173" s="61"/>
      <c r="D173" s="86"/>
      <c r="E173" s="66"/>
      <c r="F173" s="66"/>
      <c r="G173" s="66"/>
      <c r="H173" s="66"/>
      <c r="I173" s="61"/>
      <c r="J173" s="61"/>
      <c r="K173" s="61"/>
      <c r="L173" s="61"/>
      <c r="M173" s="61"/>
      <c r="N173" s="66"/>
      <c r="O173" s="66"/>
    </row>
    <row r="174" spans="1:15" ht="43.35" customHeight="1">
      <c r="A174" s="64"/>
      <c r="B174" s="65"/>
      <c r="C174" s="61"/>
      <c r="D174" s="86"/>
      <c r="E174" s="66"/>
      <c r="F174" s="66"/>
      <c r="G174" s="66"/>
      <c r="H174" s="66"/>
      <c r="I174" s="61"/>
      <c r="J174" s="61"/>
      <c r="K174" s="61"/>
      <c r="L174" s="61"/>
      <c r="M174" s="61"/>
      <c r="N174" s="66"/>
      <c r="O174" s="66"/>
    </row>
    <row r="175" spans="1:15" ht="43.35" customHeight="1">
      <c r="A175" s="64"/>
      <c r="B175" s="65"/>
      <c r="C175" s="61"/>
      <c r="D175" s="86"/>
      <c r="E175" s="66"/>
      <c r="F175" s="66"/>
      <c r="G175" s="66"/>
      <c r="H175" s="66"/>
      <c r="I175" s="61"/>
      <c r="J175" s="61"/>
      <c r="K175" s="61"/>
      <c r="L175" s="61"/>
      <c r="M175" s="61"/>
      <c r="N175" s="66"/>
      <c r="O175" s="66"/>
    </row>
    <row r="176" spans="1:15" ht="43.35" customHeight="1">
      <c r="A176" s="64"/>
      <c r="B176" s="65"/>
      <c r="C176" s="61"/>
      <c r="D176" s="86"/>
      <c r="E176" s="66"/>
      <c r="F176" s="66"/>
      <c r="G176" s="66"/>
      <c r="H176" s="66"/>
      <c r="I176" s="61"/>
      <c r="J176" s="61"/>
      <c r="K176" s="61"/>
      <c r="L176" s="61"/>
      <c r="M176" s="61"/>
      <c r="N176" s="66"/>
      <c r="O176" s="66"/>
    </row>
    <row r="177" spans="1:15" ht="43.35" customHeight="1">
      <c r="A177" s="64"/>
      <c r="B177" s="65"/>
      <c r="C177" s="61"/>
      <c r="D177" s="86"/>
      <c r="E177" s="66"/>
      <c r="F177" s="66"/>
      <c r="G177" s="66"/>
      <c r="H177" s="66"/>
      <c r="I177" s="61"/>
      <c r="J177" s="61"/>
      <c r="K177" s="61"/>
      <c r="L177" s="61"/>
      <c r="M177" s="61"/>
      <c r="N177" s="66"/>
      <c r="O177" s="66"/>
    </row>
    <row r="178" spans="1:15" ht="43.35" customHeight="1">
      <c r="A178" s="64"/>
      <c r="B178" s="65"/>
      <c r="C178" s="61"/>
      <c r="D178" s="86"/>
      <c r="E178" s="66"/>
      <c r="F178" s="66"/>
      <c r="G178" s="66"/>
      <c r="H178" s="66"/>
      <c r="I178" s="61"/>
      <c r="J178" s="61"/>
      <c r="K178" s="61"/>
      <c r="L178" s="61"/>
      <c r="M178" s="61"/>
      <c r="N178" s="66"/>
      <c r="O178" s="66"/>
    </row>
    <row r="179" spans="1:15" ht="43.35" customHeight="1">
      <c r="A179" s="64"/>
      <c r="B179" s="65"/>
      <c r="C179" s="61"/>
      <c r="D179" s="86"/>
      <c r="E179" s="66"/>
      <c r="F179" s="66"/>
      <c r="G179" s="66"/>
      <c r="H179" s="66"/>
      <c r="I179" s="61"/>
      <c r="J179" s="61"/>
      <c r="K179" s="61"/>
      <c r="L179" s="61"/>
      <c r="M179" s="61"/>
      <c r="N179" s="66"/>
      <c r="O179" s="66"/>
    </row>
    <row r="180" spans="1:15" ht="43.35" customHeight="1">
      <c r="A180" s="64"/>
      <c r="B180" s="65"/>
      <c r="C180" s="61"/>
      <c r="D180" s="86"/>
      <c r="E180" s="66"/>
      <c r="F180" s="66"/>
      <c r="G180" s="66"/>
      <c r="H180" s="66"/>
      <c r="I180" s="61"/>
      <c r="J180" s="61"/>
      <c r="K180" s="61"/>
      <c r="L180" s="61"/>
      <c r="M180" s="61"/>
      <c r="N180" s="66"/>
      <c r="O180" s="66"/>
    </row>
    <row r="181" spans="1:15" ht="43.35" customHeight="1">
      <c r="A181" s="64"/>
      <c r="B181" s="65"/>
      <c r="C181" s="61"/>
      <c r="D181" s="86"/>
      <c r="E181" s="66"/>
      <c r="F181" s="66"/>
      <c r="G181" s="66"/>
      <c r="H181" s="66"/>
      <c r="I181" s="61"/>
      <c r="J181" s="61"/>
      <c r="K181" s="61"/>
      <c r="L181" s="61"/>
      <c r="M181" s="61"/>
      <c r="N181" s="66"/>
      <c r="O181" s="66"/>
    </row>
    <row r="182" spans="1:15" ht="43.35" customHeight="1">
      <c r="A182" s="64"/>
      <c r="B182" s="65"/>
      <c r="C182" s="61"/>
      <c r="D182" s="86"/>
      <c r="E182" s="66"/>
      <c r="F182" s="66"/>
      <c r="G182" s="66"/>
      <c r="H182" s="66"/>
      <c r="I182" s="61"/>
      <c r="J182" s="61"/>
      <c r="K182" s="61"/>
      <c r="L182" s="61"/>
      <c r="M182" s="61"/>
      <c r="N182" s="66"/>
      <c r="O182" s="66"/>
    </row>
    <row r="183" spans="1:15" ht="43.35" customHeight="1">
      <c r="A183" s="64"/>
      <c r="B183" s="65"/>
      <c r="C183" s="61"/>
      <c r="D183" s="86"/>
      <c r="E183" s="66"/>
      <c r="F183" s="66"/>
      <c r="G183" s="66"/>
      <c r="H183" s="66"/>
      <c r="I183" s="61"/>
      <c r="J183" s="61"/>
      <c r="K183" s="61"/>
      <c r="L183" s="61"/>
      <c r="M183" s="61"/>
      <c r="N183" s="66"/>
      <c r="O183" s="66"/>
    </row>
    <row r="184" spans="1:15" ht="43.35" customHeight="1">
      <c r="A184" s="64"/>
      <c r="B184" s="65"/>
      <c r="C184" s="61"/>
      <c r="D184" s="86"/>
      <c r="E184" s="66"/>
      <c r="F184" s="66"/>
      <c r="G184" s="66"/>
      <c r="H184" s="66"/>
      <c r="I184" s="61"/>
      <c r="J184" s="61"/>
      <c r="K184" s="61"/>
      <c r="L184" s="61"/>
      <c r="M184" s="61"/>
      <c r="N184" s="66"/>
      <c r="O184" s="66"/>
    </row>
    <row r="185" spans="1:15" ht="43.35" customHeight="1">
      <c r="A185" s="64"/>
      <c r="B185" s="65"/>
      <c r="C185" s="61"/>
      <c r="D185" s="86"/>
      <c r="E185" s="66"/>
      <c r="F185" s="66"/>
      <c r="G185" s="66"/>
      <c r="H185" s="66"/>
      <c r="I185" s="61"/>
      <c r="J185" s="61"/>
      <c r="K185" s="61"/>
      <c r="L185" s="61"/>
      <c r="M185" s="61"/>
      <c r="N185" s="66"/>
      <c r="O185" s="66"/>
    </row>
    <row r="186" spans="1:15" ht="43.35" customHeight="1">
      <c r="A186" s="64"/>
      <c r="B186" s="65"/>
      <c r="C186" s="61"/>
      <c r="D186" s="86"/>
      <c r="E186" s="66"/>
      <c r="F186" s="66"/>
      <c r="G186" s="66"/>
      <c r="H186" s="66"/>
      <c r="I186" s="61"/>
      <c r="J186" s="61"/>
      <c r="K186" s="61"/>
      <c r="L186" s="61"/>
      <c r="M186" s="61"/>
      <c r="N186" s="66"/>
      <c r="O186" s="66"/>
    </row>
    <row r="187" spans="1:15" ht="43.35" customHeight="1">
      <c r="A187" s="64"/>
      <c r="B187" s="65"/>
      <c r="C187" s="61"/>
      <c r="D187" s="86"/>
      <c r="E187" s="66"/>
      <c r="F187" s="66"/>
      <c r="G187" s="66"/>
      <c r="H187" s="66"/>
      <c r="I187" s="61"/>
      <c r="J187" s="61"/>
      <c r="K187" s="61"/>
      <c r="L187" s="61"/>
      <c r="M187" s="61"/>
      <c r="N187" s="66"/>
      <c r="O187" s="66"/>
    </row>
    <row r="188" spans="1:15" ht="43.35" customHeight="1">
      <c r="A188" s="64"/>
      <c r="B188" s="65"/>
      <c r="C188" s="61"/>
      <c r="D188" s="86"/>
      <c r="E188" s="66"/>
      <c r="F188" s="66"/>
      <c r="G188" s="66"/>
      <c r="H188" s="66"/>
      <c r="I188" s="61"/>
      <c r="J188" s="61"/>
      <c r="K188" s="61"/>
      <c r="L188" s="61"/>
      <c r="M188" s="61"/>
      <c r="N188" s="66"/>
      <c r="O188" s="66"/>
    </row>
    <row r="189" spans="1:15" ht="43.35" customHeight="1">
      <c r="A189" s="64"/>
      <c r="B189" s="65"/>
      <c r="C189" s="61"/>
      <c r="D189" s="86"/>
      <c r="E189" s="66"/>
      <c r="F189" s="66"/>
      <c r="G189" s="66"/>
      <c r="H189" s="66"/>
      <c r="I189" s="61"/>
      <c r="J189" s="61"/>
      <c r="K189" s="61"/>
      <c r="L189" s="61"/>
      <c r="M189" s="61"/>
      <c r="N189" s="66"/>
      <c r="O189" s="66"/>
    </row>
    <row r="190" spans="1:15" ht="43.35" customHeight="1">
      <c r="A190" s="64"/>
      <c r="B190" s="65"/>
      <c r="C190" s="61"/>
      <c r="D190" s="86"/>
      <c r="E190" s="66"/>
      <c r="F190" s="66"/>
      <c r="G190" s="66"/>
      <c r="H190" s="66"/>
      <c r="I190" s="61"/>
      <c r="J190" s="61"/>
      <c r="K190" s="61"/>
      <c r="L190" s="61"/>
      <c r="M190" s="61"/>
      <c r="N190" s="66"/>
      <c r="O190" s="66"/>
    </row>
    <row r="191" spans="1:15" ht="43.35" customHeight="1">
      <c r="A191" s="64"/>
      <c r="B191" s="65"/>
      <c r="C191" s="61"/>
      <c r="D191" s="86"/>
      <c r="E191" s="66"/>
      <c r="F191" s="66"/>
      <c r="G191" s="66"/>
      <c r="H191" s="66"/>
      <c r="I191" s="61"/>
      <c r="J191" s="61"/>
      <c r="K191" s="61"/>
      <c r="L191" s="61"/>
      <c r="M191" s="61"/>
      <c r="N191" s="66"/>
      <c r="O191" s="66"/>
    </row>
    <row r="192" spans="1:15" ht="43.35" customHeight="1">
      <c r="A192" s="64"/>
      <c r="B192" s="65"/>
      <c r="C192" s="61"/>
      <c r="D192" s="86"/>
      <c r="E192" s="66"/>
      <c r="F192" s="66"/>
      <c r="G192" s="66"/>
      <c r="H192" s="66"/>
      <c r="I192" s="61"/>
      <c r="J192" s="61"/>
      <c r="K192" s="61"/>
      <c r="L192" s="61"/>
      <c r="M192" s="61"/>
      <c r="N192" s="66"/>
      <c r="O192" s="66"/>
    </row>
    <row r="193" spans="1:15" ht="43.35" customHeight="1">
      <c r="A193" s="64"/>
      <c r="B193" s="65"/>
      <c r="C193" s="61"/>
      <c r="D193" s="86"/>
      <c r="E193" s="66"/>
      <c r="F193" s="66"/>
      <c r="G193" s="66"/>
      <c r="H193" s="66"/>
      <c r="I193" s="61"/>
      <c r="J193" s="61"/>
      <c r="K193" s="61"/>
      <c r="L193" s="61"/>
      <c r="M193" s="61"/>
      <c r="N193" s="66"/>
      <c r="O193" s="66"/>
    </row>
    <row r="194" spans="1:15" ht="43.35" customHeight="1">
      <c r="A194" s="64"/>
      <c r="B194" s="65"/>
      <c r="C194" s="61"/>
      <c r="D194" s="86"/>
      <c r="E194" s="66"/>
      <c r="F194" s="66"/>
      <c r="G194" s="66"/>
      <c r="H194" s="66"/>
      <c r="I194" s="61"/>
      <c r="J194" s="61"/>
      <c r="K194" s="61"/>
      <c r="L194" s="61"/>
      <c r="M194" s="61"/>
      <c r="N194" s="66"/>
      <c r="O194" s="66"/>
    </row>
    <row r="195" spans="1:15" ht="43.35" customHeight="1">
      <c r="A195" s="64"/>
      <c r="B195" s="65"/>
      <c r="C195" s="61"/>
      <c r="D195" s="86"/>
      <c r="E195" s="66"/>
      <c r="F195" s="66"/>
      <c r="G195" s="66"/>
      <c r="H195" s="66"/>
      <c r="I195" s="61"/>
      <c r="J195" s="61"/>
      <c r="K195" s="61"/>
      <c r="L195" s="61"/>
      <c r="M195" s="61"/>
      <c r="N195" s="66"/>
      <c r="O195" s="66"/>
    </row>
    <row r="196" spans="1:15" ht="43.35" customHeight="1">
      <c r="A196" s="64"/>
      <c r="B196" s="65"/>
      <c r="C196" s="61"/>
      <c r="D196" s="86"/>
      <c r="E196" s="66"/>
      <c r="F196" s="66"/>
      <c r="G196" s="66"/>
      <c r="H196" s="66"/>
      <c r="I196" s="61"/>
      <c r="J196" s="61"/>
      <c r="K196" s="61"/>
      <c r="L196" s="61"/>
      <c r="M196" s="61"/>
      <c r="N196" s="66"/>
      <c r="O196" s="66"/>
    </row>
    <row r="197" spans="1:15" ht="43.35" customHeight="1">
      <c r="A197" s="64"/>
      <c r="B197" s="65"/>
      <c r="C197" s="61"/>
      <c r="D197" s="86"/>
      <c r="E197" s="66"/>
      <c r="F197" s="66"/>
      <c r="G197" s="66"/>
      <c r="H197" s="66"/>
      <c r="I197" s="61"/>
      <c r="J197" s="61"/>
      <c r="K197" s="61"/>
      <c r="L197" s="61"/>
      <c r="M197" s="61"/>
      <c r="N197" s="66"/>
      <c r="O197" s="66"/>
    </row>
    <row r="198" spans="1:15" ht="43.35" customHeight="1">
      <c r="A198" s="64"/>
      <c r="B198" s="65"/>
      <c r="C198" s="61"/>
      <c r="D198" s="86"/>
      <c r="E198" s="66"/>
      <c r="F198" s="66"/>
      <c r="G198" s="66"/>
      <c r="H198" s="66"/>
      <c r="I198" s="61"/>
      <c r="J198" s="61"/>
      <c r="K198" s="61"/>
      <c r="L198" s="61"/>
      <c r="M198" s="61"/>
      <c r="N198" s="66"/>
      <c r="O198" s="66"/>
    </row>
    <row r="199" spans="1:15" ht="43.35" customHeight="1">
      <c r="A199" s="64"/>
      <c r="B199" s="65"/>
      <c r="C199" s="61"/>
      <c r="D199" s="86"/>
      <c r="E199" s="66"/>
      <c r="F199" s="66"/>
      <c r="G199" s="66"/>
      <c r="H199" s="66"/>
      <c r="I199" s="61"/>
      <c r="J199" s="61"/>
      <c r="K199" s="61"/>
      <c r="L199" s="61"/>
      <c r="M199" s="61"/>
      <c r="N199" s="66"/>
      <c r="O199" s="66"/>
    </row>
    <row r="200" spans="1:15" ht="43.35" customHeight="1">
      <c r="A200" s="64"/>
      <c r="B200" s="65"/>
      <c r="C200" s="61"/>
      <c r="D200" s="86"/>
      <c r="E200" s="66"/>
      <c r="F200" s="66"/>
      <c r="G200" s="66"/>
      <c r="H200" s="66"/>
      <c r="I200" s="61"/>
      <c r="J200" s="61"/>
      <c r="K200" s="61"/>
      <c r="L200" s="61"/>
      <c r="M200" s="61"/>
      <c r="N200" s="66"/>
      <c r="O200" s="66"/>
    </row>
    <row r="201" spans="1:15" ht="43.35" customHeight="1">
      <c r="A201" s="64"/>
      <c r="B201" s="65"/>
      <c r="C201" s="61"/>
      <c r="D201" s="86"/>
      <c r="E201" s="66"/>
      <c r="F201" s="66"/>
      <c r="G201" s="66"/>
      <c r="H201" s="66"/>
      <c r="I201" s="61"/>
      <c r="J201" s="61"/>
      <c r="K201" s="61"/>
      <c r="L201" s="61"/>
      <c r="M201" s="61"/>
      <c r="N201" s="66"/>
      <c r="O201" s="66"/>
    </row>
    <row r="202" spans="1:15" ht="43.35" customHeight="1">
      <c r="A202" s="64"/>
      <c r="B202" s="65"/>
      <c r="C202" s="61"/>
      <c r="D202" s="86"/>
      <c r="E202" s="66"/>
      <c r="F202" s="66"/>
      <c r="G202" s="66"/>
      <c r="H202" s="66"/>
      <c r="I202" s="61"/>
      <c r="J202" s="61"/>
      <c r="K202" s="61"/>
      <c r="L202" s="61"/>
      <c r="M202" s="61"/>
      <c r="N202" s="66"/>
      <c r="O202" s="66"/>
    </row>
    <row r="203" spans="1:15" ht="43.35" customHeight="1">
      <c r="A203" s="64"/>
      <c r="B203" s="65"/>
      <c r="C203" s="61"/>
      <c r="D203" s="86"/>
      <c r="E203" s="66"/>
      <c r="F203" s="66"/>
      <c r="G203" s="66"/>
      <c r="H203" s="66"/>
      <c r="I203" s="61"/>
      <c r="J203" s="61"/>
      <c r="K203" s="61"/>
      <c r="L203" s="61"/>
      <c r="M203" s="61"/>
      <c r="N203" s="66"/>
      <c r="O203" s="66"/>
    </row>
    <row r="204" spans="1:15" ht="43.35" customHeight="1">
      <c r="A204" s="64"/>
      <c r="B204" s="65"/>
      <c r="C204" s="61"/>
      <c r="D204" s="86"/>
      <c r="E204" s="66"/>
      <c r="F204" s="66"/>
      <c r="G204" s="66"/>
      <c r="H204" s="66"/>
      <c r="I204" s="61"/>
      <c r="J204" s="61"/>
      <c r="K204" s="61"/>
      <c r="L204" s="61"/>
      <c r="M204" s="61"/>
      <c r="N204" s="66"/>
      <c r="O204" s="66"/>
    </row>
    <row r="205" spans="1:15" ht="43.35" customHeight="1">
      <c r="A205" s="64"/>
      <c r="B205" s="65"/>
      <c r="C205" s="61"/>
      <c r="D205" s="86"/>
      <c r="E205" s="66"/>
      <c r="F205" s="66"/>
      <c r="G205" s="66"/>
      <c r="H205" s="66"/>
      <c r="I205" s="61"/>
      <c r="J205" s="61"/>
      <c r="K205" s="61"/>
      <c r="L205" s="61"/>
      <c r="M205" s="61"/>
      <c r="N205" s="66"/>
      <c r="O205" s="66"/>
    </row>
    <row r="206" spans="1:15" ht="43.35" customHeight="1">
      <c r="A206" s="64"/>
      <c r="B206" s="65"/>
      <c r="C206" s="61"/>
      <c r="D206" s="86"/>
      <c r="E206" s="66"/>
      <c r="F206" s="66"/>
      <c r="G206" s="66"/>
      <c r="H206" s="66"/>
      <c r="I206" s="61"/>
      <c r="J206" s="61"/>
      <c r="K206" s="61"/>
      <c r="L206" s="61"/>
      <c r="M206" s="61"/>
      <c r="N206" s="66"/>
      <c r="O206" s="66"/>
    </row>
    <row r="207" spans="1:15" ht="43.35" customHeight="1">
      <c r="A207" s="64"/>
      <c r="B207" s="65"/>
      <c r="C207" s="61"/>
      <c r="D207" s="86"/>
      <c r="E207" s="66"/>
      <c r="F207" s="66"/>
      <c r="G207" s="66"/>
      <c r="H207" s="66"/>
      <c r="I207" s="61"/>
      <c r="J207" s="61"/>
      <c r="K207" s="61"/>
      <c r="L207" s="61"/>
      <c r="M207" s="61"/>
      <c r="N207" s="66"/>
      <c r="O207" s="66"/>
    </row>
    <row r="208" spans="1:15" ht="43.35" customHeight="1">
      <c r="A208" s="64"/>
      <c r="B208" s="65"/>
      <c r="C208" s="61"/>
      <c r="D208" s="86"/>
      <c r="E208" s="66"/>
      <c r="F208" s="66"/>
      <c r="G208" s="66"/>
      <c r="H208" s="66"/>
      <c r="I208" s="61"/>
      <c r="J208" s="61"/>
      <c r="K208" s="61"/>
      <c r="L208" s="61"/>
      <c r="M208" s="61"/>
      <c r="N208" s="66"/>
      <c r="O208" s="66"/>
    </row>
    <row r="209" spans="1:15" ht="43.35" customHeight="1">
      <c r="A209" s="64"/>
      <c r="B209" s="65"/>
      <c r="C209" s="61"/>
      <c r="D209" s="86"/>
      <c r="E209" s="66"/>
      <c r="F209" s="66"/>
      <c r="G209" s="66"/>
      <c r="H209" s="66"/>
      <c r="I209" s="61"/>
      <c r="J209" s="61"/>
      <c r="K209" s="61"/>
      <c r="L209" s="61"/>
      <c r="M209" s="61"/>
      <c r="N209" s="66"/>
      <c r="O209" s="66"/>
    </row>
    <row r="210" spans="1:15" ht="43.35" customHeight="1">
      <c r="A210" s="64"/>
      <c r="B210" s="65"/>
      <c r="C210" s="61"/>
      <c r="D210" s="86"/>
      <c r="E210" s="66"/>
      <c r="F210" s="66"/>
      <c r="G210" s="66"/>
      <c r="H210" s="66"/>
      <c r="I210" s="61"/>
      <c r="J210" s="61"/>
      <c r="K210" s="61"/>
      <c r="L210" s="61"/>
      <c r="M210" s="61"/>
      <c r="N210" s="66"/>
      <c r="O210" s="66"/>
    </row>
    <row r="211" spans="1:15" ht="43.35" customHeight="1">
      <c r="A211" s="64"/>
      <c r="B211" s="65"/>
      <c r="C211" s="61"/>
      <c r="D211" s="86"/>
      <c r="E211" s="66"/>
      <c r="F211" s="66"/>
      <c r="G211" s="66"/>
      <c r="H211" s="66"/>
      <c r="I211" s="61"/>
      <c r="J211" s="61"/>
      <c r="K211" s="61"/>
      <c r="L211" s="61"/>
      <c r="M211" s="61"/>
      <c r="N211" s="66"/>
      <c r="O211" s="66"/>
    </row>
    <row r="212" spans="1:15" ht="43.35" customHeight="1">
      <c r="A212" s="64"/>
      <c r="B212" s="65"/>
      <c r="C212" s="61"/>
      <c r="D212" s="86"/>
      <c r="E212" s="66"/>
      <c r="F212" s="66"/>
      <c r="G212" s="66"/>
      <c r="H212" s="66"/>
      <c r="I212" s="61"/>
      <c r="J212" s="61"/>
      <c r="K212" s="61"/>
      <c r="L212" s="61"/>
      <c r="M212" s="61"/>
      <c r="N212" s="66"/>
      <c r="O212" s="66"/>
    </row>
    <row r="213" spans="1:15" ht="43.35" customHeight="1">
      <c r="A213" s="64"/>
      <c r="B213" s="65"/>
      <c r="C213" s="61"/>
      <c r="D213" s="86"/>
      <c r="E213" s="66"/>
      <c r="F213" s="66"/>
      <c r="G213" s="66"/>
      <c r="H213" s="66"/>
      <c r="I213" s="61"/>
      <c r="J213" s="61"/>
      <c r="K213" s="61"/>
      <c r="L213" s="61"/>
      <c r="M213" s="61"/>
      <c r="N213" s="66"/>
      <c r="O213" s="66"/>
    </row>
    <row r="214" spans="1:15" ht="43.35" customHeight="1">
      <c r="A214" s="64"/>
      <c r="B214" s="65"/>
      <c r="C214" s="61"/>
      <c r="D214" s="86"/>
      <c r="E214" s="66"/>
      <c r="F214" s="66"/>
      <c r="G214" s="66"/>
      <c r="H214" s="66"/>
      <c r="I214" s="61"/>
      <c r="J214" s="61"/>
      <c r="K214" s="61"/>
      <c r="L214" s="61"/>
      <c r="M214" s="61"/>
      <c r="N214" s="66"/>
      <c r="O214" s="66"/>
    </row>
    <row r="215" spans="1:15" ht="43.35" customHeight="1">
      <c r="A215" s="64"/>
      <c r="B215" s="65"/>
      <c r="C215" s="61"/>
      <c r="D215" s="86"/>
      <c r="E215" s="66"/>
      <c r="F215" s="66"/>
      <c r="G215" s="66"/>
      <c r="H215" s="66"/>
      <c r="I215" s="61"/>
      <c r="J215" s="61"/>
      <c r="K215" s="61"/>
      <c r="L215" s="61"/>
      <c r="M215" s="61"/>
      <c r="N215" s="66"/>
      <c r="O215" s="66"/>
    </row>
    <row r="216" spans="1:15" ht="43.35" customHeight="1">
      <c r="A216" s="64"/>
      <c r="B216" s="65"/>
      <c r="C216" s="61"/>
      <c r="D216" s="86"/>
      <c r="E216" s="66"/>
      <c r="F216" s="66"/>
      <c r="G216" s="66"/>
      <c r="H216" s="66"/>
      <c r="I216" s="61"/>
      <c r="J216" s="61"/>
      <c r="K216" s="61"/>
      <c r="L216" s="61"/>
      <c r="M216" s="61"/>
      <c r="N216" s="66"/>
      <c r="O216" s="66"/>
    </row>
    <row r="217" spans="1:15" ht="43.35" customHeight="1">
      <c r="A217" s="64"/>
      <c r="B217" s="65"/>
      <c r="C217" s="61"/>
      <c r="D217" s="86"/>
      <c r="E217" s="66"/>
      <c r="F217" s="66"/>
      <c r="G217" s="66"/>
      <c r="H217" s="66"/>
      <c r="I217" s="61"/>
      <c r="J217" s="61"/>
      <c r="K217" s="61"/>
      <c r="L217" s="61"/>
      <c r="M217" s="61"/>
      <c r="N217" s="66"/>
      <c r="O217" s="66"/>
    </row>
    <row r="218" spans="1:15" ht="43.35" customHeight="1">
      <c r="A218" s="64"/>
      <c r="B218" s="65"/>
      <c r="C218" s="61"/>
      <c r="D218" s="86"/>
      <c r="E218" s="66"/>
      <c r="F218" s="66"/>
      <c r="G218" s="66"/>
      <c r="H218" s="66"/>
      <c r="I218" s="61"/>
      <c r="J218" s="61"/>
      <c r="K218" s="61"/>
      <c r="L218" s="61"/>
      <c r="M218" s="61"/>
      <c r="N218" s="66"/>
      <c r="O218" s="66"/>
    </row>
    <row r="219" spans="1:15" ht="43.35" customHeight="1">
      <c r="A219" s="64"/>
      <c r="B219" s="65"/>
      <c r="C219" s="61"/>
      <c r="D219" s="86"/>
      <c r="E219" s="66"/>
      <c r="F219" s="66"/>
      <c r="G219" s="66"/>
      <c r="H219" s="66"/>
      <c r="I219" s="61"/>
      <c r="J219" s="61"/>
      <c r="K219" s="61"/>
      <c r="L219" s="61"/>
      <c r="M219" s="61"/>
      <c r="N219" s="66"/>
      <c r="O219" s="66"/>
    </row>
    <row r="220" spans="1:15" ht="43.35" customHeight="1">
      <c r="A220" s="64"/>
      <c r="B220" s="65"/>
      <c r="C220" s="61"/>
      <c r="D220" s="86"/>
      <c r="E220" s="66"/>
      <c r="F220" s="66"/>
      <c r="G220" s="66"/>
      <c r="H220" s="66"/>
      <c r="I220" s="61"/>
      <c r="J220" s="61"/>
      <c r="K220" s="61"/>
      <c r="L220" s="61"/>
      <c r="M220" s="61"/>
      <c r="N220" s="66"/>
      <c r="O220" s="66"/>
    </row>
    <row r="221" spans="1:15" ht="43.35" customHeight="1">
      <c r="A221" s="64"/>
      <c r="B221" s="65"/>
      <c r="C221" s="61"/>
      <c r="D221" s="86"/>
      <c r="E221" s="66"/>
      <c r="F221" s="66"/>
      <c r="G221" s="66"/>
      <c r="H221" s="66"/>
      <c r="I221" s="61"/>
      <c r="J221" s="61"/>
      <c r="K221" s="61"/>
      <c r="L221" s="61"/>
      <c r="M221" s="61"/>
      <c r="N221" s="66"/>
      <c r="O221" s="66"/>
    </row>
    <row r="222" spans="1:15" ht="43.35" customHeight="1">
      <c r="A222" s="64"/>
      <c r="B222" s="65"/>
      <c r="C222" s="61"/>
      <c r="D222" s="86"/>
      <c r="E222" s="66"/>
      <c r="F222" s="66"/>
      <c r="G222" s="66"/>
      <c r="H222" s="66"/>
      <c r="I222" s="61"/>
      <c r="J222" s="61"/>
      <c r="K222" s="61"/>
      <c r="L222" s="61"/>
      <c r="M222" s="61"/>
      <c r="N222" s="66"/>
      <c r="O222" s="66"/>
    </row>
    <row r="223" spans="1:15" ht="43.35" customHeight="1">
      <c r="A223" s="64"/>
      <c r="B223" s="65"/>
      <c r="C223" s="61"/>
      <c r="D223" s="86"/>
      <c r="E223" s="66"/>
      <c r="F223" s="66"/>
      <c r="G223" s="66"/>
      <c r="H223" s="66"/>
      <c r="I223" s="61"/>
      <c r="J223" s="61"/>
      <c r="K223" s="61"/>
      <c r="L223" s="61"/>
      <c r="M223" s="61"/>
      <c r="N223" s="66"/>
      <c r="O223" s="66"/>
    </row>
    <row r="224" spans="1:15" ht="43.35" customHeight="1">
      <c r="A224" s="64"/>
      <c r="B224" s="65"/>
      <c r="C224" s="61"/>
      <c r="D224" s="86"/>
      <c r="E224" s="66"/>
      <c r="F224" s="66"/>
      <c r="G224" s="66"/>
      <c r="H224" s="66"/>
      <c r="I224" s="61"/>
      <c r="J224" s="61"/>
      <c r="K224" s="61"/>
      <c r="L224" s="61"/>
      <c r="M224" s="61"/>
      <c r="N224" s="66"/>
      <c r="O224" s="66"/>
    </row>
    <row r="225" spans="1:15" ht="43.35" customHeight="1">
      <c r="A225" s="64"/>
      <c r="B225" s="65"/>
      <c r="C225" s="61"/>
      <c r="D225" s="86"/>
      <c r="E225" s="66"/>
      <c r="F225" s="66"/>
      <c r="G225" s="66"/>
      <c r="H225" s="66"/>
      <c r="I225" s="61"/>
      <c r="J225" s="61"/>
      <c r="K225" s="61"/>
      <c r="L225" s="61"/>
      <c r="M225" s="61"/>
      <c r="N225" s="66"/>
      <c r="O225" s="66"/>
    </row>
    <row r="226" spans="1:15" ht="43.35" customHeight="1">
      <c r="A226" s="64"/>
      <c r="B226" s="65"/>
      <c r="C226" s="61"/>
      <c r="D226" s="86"/>
      <c r="E226" s="66"/>
      <c r="F226" s="66"/>
      <c r="G226" s="66"/>
      <c r="H226" s="66"/>
      <c r="I226" s="61"/>
      <c r="J226" s="61"/>
      <c r="K226" s="61"/>
      <c r="L226" s="61"/>
      <c r="M226" s="61"/>
      <c r="N226" s="66"/>
      <c r="O226" s="66"/>
    </row>
    <row r="227" spans="1:15" ht="43.35" customHeight="1">
      <c r="A227" s="64"/>
      <c r="B227" s="65"/>
      <c r="C227" s="61"/>
      <c r="D227" s="86"/>
      <c r="E227" s="66"/>
      <c r="F227" s="66"/>
      <c r="G227" s="66"/>
      <c r="H227" s="66"/>
      <c r="I227" s="61"/>
      <c r="J227" s="61"/>
      <c r="K227" s="61"/>
      <c r="L227" s="61"/>
      <c r="M227" s="61"/>
      <c r="N227" s="66"/>
      <c r="O227" s="66"/>
    </row>
    <row r="228" spans="1:15" ht="43.35" customHeight="1">
      <c r="A228" s="64"/>
      <c r="B228" s="65"/>
      <c r="C228" s="61"/>
      <c r="D228" s="86"/>
      <c r="E228" s="66"/>
      <c r="F228" s="66"/>
      <c r="G228" s="66"/>
      <c r="H228" s="66"/>
      <c r="I228" s="61"/>
      <c r="J228" s="61"/>
      <c r="K228" s="61"/>
      <c r="L228" s="61"/>
      <c r="M228" s="61"/>
      <c r="N228" s="66"/>
      <c r="O228" s="66"/>
    </row>
    <row r="229" spans="1:15" ht="43.35" customHeight="1">
      <c r="A229" s="64"/>
      <c r="B229" s="65"/>
      <c r="C229" s="61"/>
      <c r="D229" s="86"/>
      <c r="E229" s="66"/>
      <c r="F229" s="66"/>
      <c r="G229" s="66"/>
      <c r="H229" s="66"/>
      <c r="I229" s="61"/>
      <c r="J229" s="61"/>
      <c r="K229" s="61"/>
      <c r="L229" s="61"/>
      <c r="M229" s="61"/>
      <c r="N229" s="66"/>
      <c r="O229" s="66"/>
    </row>
    <row r="230" spans="1:15" ht="43.35" customHeight="1">
      <c r="A230" s="64"/>
      <c r="B230" s="65"/>
      <c r="C230" s="61"/>
      <c r="D230" s="86"/>
      <c r="E230" s="66"/>
      <c r="F230" s="66"/>
      <c r="G230" s="66"/>
      <c r="H230" s="66"/>
      <c r="I230" s="61"/>
      <c r="J230" s="61"/>
      <c r="K230" s="61"/>
      <c r="L230" s="61"/>
      <c r="M230" s="61"/>
      <c r="N230" s="66"/>
      <c r="O230" s="66"/>
    </row>
    <row r="231" spans="1:15" ht="43.35" customHeight="1">
      <c r="A231" s="64"/>
      <c r="B231" s="65"/>
      <c r="C231" s="61"/>
      <c r="D231" s="86"/>
      <c r="E231" s="66"/>
      <c r="F231" s="66"/>
      <c r="G231" s="66"/>
      <c r="H231" s="66"/>
      <c r="I231" s="61"/>
      <c r="J231" s="61"/>
      <c r="K231" s="61"/>
      <c r="L231" s="61"/>
      <c r="M231" s="61"/>
      <c r="N231" s="66"/>
      <c r="O231" s="66"/>
    </row>
    <row r="232" spans="1:15" ht="43.35" customHeight="1">
      <c r="A232" s="64"/>
      <c r="B232" s="65"/>
      <c r="C232" s="61"/>
      <c r="D232" s="86"/>
      <c r="E232" s="66"/>
      <c r="F232" s="66"/>
      <c r="G232" s="66"/>
      <c r="H232" s="66"/>
      <c r="I232" s="61"/>
      <c r="J232" s="61"/>
      <c r="K232" s="61"/>
      <c r="L232" s="61"/>
      <c r="M232" s="61"/>
      <c r="N232" s="66"/>
      <c r="O232" s="66"/>
    </row>
    <row r="233" spans="1:15" ht="43.35" customHeight="1">
      <c r="A233" s="64"/>
      <c r="B233" s="65"/>
      <c r="C233" s="61"/>
      <c r="D233" s="86"/>
      <c r="E233" s="66"/>
      <c r="F233" s="66"/>
      <c r="G233" s="66"/>
      <c r="H233" s="66"/>
      <c r="I233" s="61"/>
      <c r="J233" s="61"/>
      <c r="K233" s="61"/>
      <c r="L233" s="61"/>
      <c r="M233" s="61"/>
      <c r="N233" s="66"/>
      <c r="O233" s="66"/>
    </row>
    <row r="234" spans="1:15" ht="43.35" customHeight="1">
      <c r="A234" s="64"/>
      <c r="B234" s="65"/>
      <c r="C234" s="61"/>
      <c r="D234" s="86"/>
      <c r="E234" s="66"/>
      <c r="F234" s="66"/>
      <c r="G234" s="66"/>
      <c r="H234" s="66"/>
      <c r="I234" s="61"/>
      <c r="J234" s="61"/>
      <c r="K234" s="61"/>
      <c r="L234" s="61"/>
      <c r="M234" s="61"/>
      <c r="N234" s="66"/>
      <c r="O234" s="66"/>
    </row>
    <row r="235" spans="1:15" ht="43.35" customHeight="1">
      <c r="A235" s="64"/>
      <c r="B235" s="65"/>
      <c r="C235" s="61"/>
      <c r="D235" s="86"/>
      <c r="E235" s="66"/>
      <c r="F235" s="66"/>
      <c r="G235" s="66"/>
      <c r="H235" s="66"/>
      <c r="I235" s="61"/>
      <c r="J235" s="61"/>
      <c r="K235" s="61"/>
      <c r="L235" s="61"/>
      <c r="M235" s="61"/>
      <c r="N235" s="66"/>
      <c r="O235" s="66"/>
    </row>
    <row r="236" spans="1:15" ht="43.35" customHeight="1">
      <c r="A236" s="64"/>
      <c r="B236" s="65"/>
      <c r="C236" s="61"/>
      <c r="D236" s="86"/>
      <c r="E236" s="66"/>
      <c r="F236" s="66"/>
      <c r="G236" s="66"/>
      <c r="H236" s="66"/>
      <c r="I236" s="61"/>
      <c r="J236" s="61"/>
      <c r="K236" s="61"/>
      <c r="L236" s="61"/>
      <c r="M236" s="61"/>
      <c r="N236" s="66"/>
      <c r="O236" s="66"/>
    </row>
    <row r="237" spans="1:15" ht="43.35" customHeight="1">
      <c r="A237" s="64"/>
      <c r="B237" s="65"/>
      <c r="C237" s="61"/>
      <c r="D237" s="86"/>
      <c r="E237" s="66"/>
      <c r="F237" s="66"/>
      <c r="G237" s="66"/>
      <c r="H237" s="66"/>
      <c r="I237" s="61"/>
      <c r="J237" s="61"/>
      <c r="K237" s="61"/>
      <c r="L237" s="61"/>
      <c r="M237" s="61"/>
      <c r="N237" s="66"/>
      <c r="O237" s="66"/>
    </row>
    <row r="238" spans="1:15" ht="43.35" customHeight="1">
      <c r="A238" s="64"/>
      <c r="B238" s="65"/>
      <c r="C238" s="61"/>
      <c r="D238" s="86"/>
      <c r="E238" s="66"/>
      <c r="F238" s="66"/>
      <c r="G238" s="66"/>
      <c r="H238" s="66"/>
      <c r="I238" s="61"/>
      <c r="J238" s="61"/>
      <c r="K238" s="61"/>
      <c r="L238" s="61"/>
      <c r="M238" s="61"/>
      <c r="N238" s="66"/>
      <c r="O238" s="66"/>
    </row>
    <row r="239" spans="1:15" ht="43.35" customHeight="1">
      <c r="A239" s="64"/>
      <c r="B239" s="65"/>
      <c r="C239" s="61"/>
      <c r="D239" s="86"/>
      <c r="E239" s="66"/>
      <c r="F239" s="66"/>
      <c r="G239" s="66"/>
      <c r="H239" s="66"/>
      <c r="I239" s="61"/>
      <c r="J239" s="61"/>
      <c r="K239" s="61"/>
      <c r="L239" s="61"/>
      <c r="M239" s="61"/>
      <c r="N239" s="66"/>
      <c r="O239" s="66"/>
    </row>
    <row r="240" spans="1:15" ht="43.35" customHeight="1">
      <c r="A240" s="64"/>
      <c r="B240" s="65"/>
      <c r="C240" s="61"/>
      <c r="D240" s="86"/>
      <c r="E240" s="66"/>
      <c r="F240" s="66"/>
      <c r="G240" s="66"/>
      <c r="H240" s="66"/>
      <c r="I240" s="61"/>
      <c r="J240" s="61"/>
      <c r="K240" s="61"/>
      <c r="L240" s="61"/>
      <c r="M240" s="61"/>
      <c r="N240" s="66"/>
      <c r="O240" s="66"/>
    </row>
    <row r="241" spans="1:15" ht="43.35" customHeight="1">
      <c r="A241" s="64"/>
      <c r="B241" s="65"/>
      <c r="C241" s="61"/>
      <c r="D241" s="86"/>
      <c r="E241" s="66"/>
      <c r="F241" s="66"/>
      <c r="G241" s="66"/>
      <c r="H241" s="66"/>
      <c r="I241" s="61"/>
      <c r="J241" s="61"/>
      <c r="K241" s="61"/>
      <c r="L241" s="61"/>
      <c r="M241" s="61"/>
      <c r="N241" s="66"/>
      <c r="O241" s="66"/>
    </row>
    <row r="242" spans="1:15" ht="43.35" customHeight="1">
      <c r="A242" s="64"/>
      <c r="B242" s="65"/>
      <c r="C242" s="61"/>
      <c r="D242" s="86"/>
      <c r="E242" s="66"/>
      <c r="F242" s="66"/>
      <c r="G242" s="66"/>
      <c r="H242" s="66"/>
      <c r="I242" s="61"/>
      <c r="J242" s="61"/>
      <c r="K242" s="61"/>
      <c r="L242" s="61"/>
      <c r="M242" s="61"/>
      <c r="N242" s="66"/>
      <c r="O242" s="66"/>
    </row>
    <row r="243" spans="1:15" ht="43.35" customHeight="1">
      <c r="A243" s="64"/>
      <c r="B243" s="65"/>
      <c r="C243" s="61"/>
      <c r="D243" s="86"/>
      <c r="E243" s="66"/>
      <c r="F243" s="66"/>
      <c r="G243" s="66"/>
      <c r="H243" s="66"/>
      <c r="I243" s="61"/>
      <c r="J243" s="61"/>
      <c r="K243" s="61"/>
      <c r="L243" s="61"/>
      <c r="M243" s="61"/>
      <c r="N243" s="66"/>
      <c r="O243" s="66"/>
    </row>
    <row r="244" spans="1:15" ht="43.35" customHeight="1">
      <c r="A244" s="64"/>
      <c r="B244" s="65"/>
      <c r="C244" s="61"/>
      <c r="D244" s="86"/>
      <c r="E244" s="66"/>
      <c r="F244" s="66"/>
      <c r="G244" s="66"/>
      <c r="H244" s="66"/>
      <c r="I244" s="61"/>
      <c r="J244" s="61"/>
      <c r="K244" s="61"/>
      <c r="L244" s="61"/>
      <c r="M244" s="61"/>
      <c r="N244" s="66"/>
      <c r="O244" s="66"/>
    </row>
    <row r="245" spans="1:15" ht="43.35" customHeight="1">
      <c r="A245" s="64"/>
      <c r="B245" s="65"/>
      <c r="C245" s="61"/>
      <c r="D245" s="86"/>
      <c r="E245" s="66"/>
      <c r="F245" s="66"/>
      <c r="G245" s="66"/>
      <c r="H245" s="66"/>
      <c r="I245" s="61"/>
      <c r="J245" s="61"/>
      <c r="K245" s="61"/>
      <c r="L245" s="61"/>
      <c r="M245" s="61"/>
      <c r="N245" s="66"/>
      <c r="O245" s="66"/>
    </row>
    <row r="246" spans="1:15" ht="43.35" customHeight="1">
      <c r="A246" s="64"/>
      <c r="B246" s="65"/>
      <c r="C246" s="61"/>
      <c r="D246" s="86"/>
      <c r="E246" s="66"/>
      <c r="F246" s="66"/>
      <c r="G246" s="66"/>
      <c r="H246" s="66"/>
      <c r="I246" s="61"/>
      <c r="J246" s="61"/>
      <c r="K246" s="61"/>
      <c r="L246" s="61"/>
      <c r="M246" s="61"/>
      <c r="N246" s="66"/>
      <c r="O246" s="66"/>
    </row>
    <row r="247" spans="1:15" ht="43.35" customHeight="1">
      <c r="A247" s="64"/>
      <c r="B247" s="65"/>
      <c r="C247" s="61"/>
      <c r="D247" s="86"/>
      <c r="E247" s="66"/>
      <c r="F247" s="66"/>
      <c r="G247" s="66"/>
      <c r="H247" s="66"/>
      <c r="I247" s="61"/>
      <c r="J247" s="61"/>
      <c r="K247" s="61"/>
      <c r="L247" s="61"/>
      <c r="M247" s="61"/>
      <c r="N247" s="66"/>
      <c r="O247" s="66"/>
    </row>
    <row r="248" spans="1:15" ht="43.35" customHeight="1">
      <c r="A248" s="64"/>
      <c r="B248" s="65"/>
      <c r="C248" s="61"/>
      <c r="D248" s="86"/>
      <c r="E248" s="66"/>
      <c r="F248" s="66"/>
      <c r="G248" s="66"/>
      <c r="H248" s="66"/>
      <c r="I248" s="61"/>
      <c r="J248" s="61"/>
      <c r="K248" s="61"/>
      <c r="L248" s="61"/>
      <c r="M248" s="61"/>
      <c r="N248" s="66"/>
      <c r="O248" s="66"/>
    </row>
    <row r="249" spans="1:15" ht="43.35" customHeight="1">
      <c r="A249" s="64"/>
      <c r="B249" s="65"/>
      <c r="C249" s="61"/>
      <c r="D249" s="86"/>
      <c r="E249" s="66"/>
      <c r="F249" s="66"/>
      <c r="G249" s="66"/>
      <c r="H249" s="66"/>
      <c r="I249" s="61"/>
      <c r="J249" s="61"/>
      <c r="K249" s="61"/>
      <c r="L249" s="61"/>
      <c r="M249" s="61"/>
      <c r="N249" s="66"/>
      <c r="O249" s="66"/>
    </row>
    <row r="250" spans="1:15" ht="43.35" customHeight="1">
      <c r="A250" s="64"/>
      <c r="B250" s="65"/>
      <c r="C250" s="61"/>
      <c r="D250" s="86"/>
      <c r="E250" s="66"/>
      <c r="F250" s="66"/>
      <c r="G250" s="66"/>
      <c r="H250" s="66"/>
      <c r="I250" s="61"/>
      <c r="J250" s="61"/>
      <c r="K250" s="61"/>
      <c r="L250" s="61"/>
      <c r="M250" s="61"/>
      <c r="N250" s="66"/>
      <c r="O250" s="66"/>
    </row>
    <row r="251" spans="1:15" ht="43.35" customHeight="1">
      <c r="A251" s="64"/>
      <c r="B251" s="65"/>
      <c r="C251" s="61"/>
      <c r="D251" s="86"/>
      <c r="E251" s="66"/>
      <c r="F251" s="66"/>
      <c r="G251" s="66"/>
      <c r="H251" s="66"/>
      <c r="I251" s="61"/>
      <c r="J251" s="61"/>
      <c r="K251" s="61"/>
      <c r="L251" s="61"/>
      <c r="M251" s="61"/>
      <c r="N251" s="66"/>
      <c r="O251" s="66"/>
    </row>
    <row r="252" spans="1:15" ht="43.35" customHeight="1">
      <c r="A252" s="64"/>
      <c r="B252" s="65"/>
      <c r="C252" s="61"/>
      <c r="D252" s="86"/>
      <c r="E252" s="66"/>
      <c r="F252" s="66"/>
      <c r="G252" s="66"/>
      <c r="H252" s="66"/>
      <c r="I252" s="61"/>
      <c r="J252" s="61"/>
      <c r="K252" s="61"/>
      <c r="L252" s="61"/>
      <c r="M252" s="61"/>
      <c r="N252" s="66"/>
      <c r="O252" s="66"/>
    </row>
    <row r="253" spans="1:15" ht="43.35" customHeight="1">
      <c r="A253" s="64"/>
      <c r="B253" s="65"/>
      <c r="C253" s="61"/>
      <c r="D253" s="86"/>
      <c r="E253" s="66"/>
      <c r="F253" s="66"/>
      <c r="G253" s="66"/>
      <c r="H253" s="66"/>
      <c r="I253" s="61"/>
      <c r="J253" s="61"/>
      <c r="K253" s="61"/>
      <c r="L253" s="61"/>
      <c r="M253" s="61"/>
      <c r="N253" s="66"/>
      <c r="O253" s="66"/>
    </row>
    <row r="254" spans="1:15" ht="43.35" customHeight="1">
      <c r="A254" s="64"/>
      <c r="B254" s="65"/>
      <c r="C254" s="61"/>
      <c r="D254" s="86"/>
      <c r="E254" s="66"/>
      <c r="F254" s="66"/>
      <c r="G254" s="66"/>
      <c r="H254" s="66"/>
      <c r="I254" s="61"/>
      <c r="J254" s="61"/>
      <c r="K254" s="61"/>
      <c r="L254" s="61"/>
      <c r="M254" s="61"/>
      <c r="N254" s="66"/>
      <c r="O254" s="66"/>
    </row>
    <row r="255" spans="1:15" ht="43.35" customHeight="1">
      <c r="A255" s="64"/>
      <c r="B255" s="65"/>
      <c r="C255" s="61"/>
      <c r="D255" s="86"/>
      <c r="E255" s="66"/>
      <c r="F255" s="66"/>
      <c r="G255" s="66"/>
      <c r="H255" s="66"/>
      <c r="I255" s="61"/>
      <c r="J255" s="61"/>
      <c r="K255" s="61"/>
      <c r="L255" s="61"/>
      <c r="M255" s="61"/>
      <c r="N255" s="66"/>
      <c r="O255" s="66"/>
    </row>
    <row r="256" spans="1:15" ht="43.35" customHeight="1">
      <c r="A256" s="64"/>
      <c r="B256" s="65"/>
      <c r="C256" s="61"/>
      <c r="D256" s="86"/>
      <c r="E256" s="66"/>
      <c r="F256" s="66"/>
      <c r="G256" s="66"/>
      <c r="H256" s="66"/>
      <c r="I256" s="61"/>
      <c r="J256" s="61"/>
      <c r="K256" s="61"/>
      <c r="L256" s="61"/>
      <c r="M256" s="61"/>
      <c r="N256" s="66"/>
      <c r="O256" s="66"/>
    </row>
    <row r="257" spans="1:15" ht="43.35" customHeight="1">
      <c r="A257" s="64"/>
      <c r="B257" s="65"/>
      <c r="C257" s="61"/>
      <c r="D257" s="86"/>
      <c r="E257" s="66"/>
      <c r="F257" s="66"/>
      <c r="G257" s="66"/>
      <c r="H257" s="66"/>
      <c r="I257" s="61"/>
      <c r="J257" s="61"/>
      <c r="K257" s="61"/>
      <c r="L257" s="61"/>
      <c r="M257" s="61"/>
      <c r="N257" s="66"/>
      <c r="O257" s="66"/>
    </row>
    <row r="258" spans="1:15" ht="43.35" customHeight="1">
      <c r="A258" s="64"/>
      <c r="B258" s="65"/>
      <c r="C258" s="61"/>
      <c r="D258" s="86"/>
      <c r="E258" s="66"/>
      <c r="F258" s="66"/>
      <c r="G258" s="66"/>
      <c r="H258" s="66"/>
      <c r="I258" s="61"/>
      <c r="J258" s="61"/>
      <c r="K258" s="61"/>
      <c r="L258" s="61"/>
      <c r="M258" s="61"/>
      <c r="N258" s="66"/>
      <c r="O258" s="66"/>
    </row>
    <row r="259" spans="1:15" ht="43.35" customHeight="1">
      <c r="A259" s="64"/>
      <c r="B259" s="65"/>
      <c r="C259" s="61"/>
      <c r="D259" s="86"/>
      <c r="E259" s="66"/>
      <c r="F259" s="66"/>
      <c r="G259" s="66"/>
      <c r="H259" s="66"/>
      <c r="I259" s="61"/>
      <c r="J259" s="61"/>
      <c r="K259" s="61"/>
      <c r="L259" s="61"/>
      <c r="M259" s="61"/>
      <c r="N259" s="66"/>
      <c r="O259" s="66"/>
    </row>
    <row r="260" spans="1:15" ht="43.35" customHeight="1">
      <c r="A260" s="64"/>
      <c r="B260" s="65"/>
      <c r="C260" s="61"/>
      <c r="D260" s="86"/>
      <c r="E260" s="66"/>
      <c r="F260" s="66"/>
      <c r="G260" s="66"/>
      <c r="H260" s="66"/>
      <c r="I260" s="61"/>
      <c r="J260" s="61"/>
      <c r="K260" s="61"/>
      <c r="L260" s="61"/>
      <c r="M260" s="61"/>
      <c r="N260" s="66"/>
      <c r="O260" s="66"/>
    </row>
    <row r="261" spans="1:15" ht="43.35" customHeight="1">
      <c r="A261" s="64"/>
      <c r="B261" s="65"/>
      <c r="C261" s="61"/>
      <c r="D261" s="86"/>
      <c r="E261" s="66"/>
      <c r="F261" s="66"/>
      <c r="G261" s="66"/>
      <c r="H261" s="66"/>
      <c r="I261" s="61"/>
      <c r="J261" s="61"/>
      <c r="K261" s="61"/>
      <c r="L261" s="61"/>
      <c r="M261" s="61"/>
      <c r="N261" s="66"/>
      <c r="O261" s="66"/>
    </row>
    <row r="262" spans="1:15" ht="43.35" customHeight="1">
      <c r="A262" s="64"/>
      <c r="B262" s="65"/>
      <c r="C262" s="61"/>
      <c r="D262" s="86"/>
      <c r="E262" s="66"/>
      <c r="F262" s="66"/>
      <c r="G262" s="66"/>
      <c r="H262" s="66"/>
      <c r="I262" s="61"/>
      <c r="J262" s="61"/>
      <c r="K262" s="61"/>
      <c r="L262" s="61"/>
      <c r="M262" s="61"/>
      <c r="N262" s="66"/>
      <c r="O262" s="66"/>
    </row>
    <row r="263" spans="1:15" ht="43.35" customHeight="1">
      <c r="A263" s="64"/>
      <c r="B263" s="65"/>
      <c r="C263" s="61"/>
      <c r="D263" s="86"/>
      <c r="E263" s="66"/>
      <c r="F263" s="66"/>
      <c r="G263" s="66"/>
      <c r="H263" s="66"/>
      <c r="I263" s="61"/>
      <c r="J263" s="61"/>
      <c r="K263" s="61"/>
      <c r="L263" s="61"/>
      <c r="M263" s="61"/>
      <c r="N263" s="66"/>
      <c r="O263" s="66"/>
    </row>
    <row r="264" spans="1:15" ht="43.35" customHeight="1">
      <c r="A264" s="64"/>
      <c r="B264" s="65"/>
      <c r="C264" s="61"/>
      <c r="D264" s="86"/>
      <c r="E264" s="66"/>
      <c r="F264" s="66"/>
      <c r="G264" s="66"/>
      <c r="H264" s="66"/>
      <c r="I264" s="61"/>
      <c r="J264" s="61"/>
      <c r="K264" s="61"/>
      <c r="L264" s="61"/>
      <c r="M264" s="61"/>
      <c r="N264" s="66"/>
      <c r="O264" s="66"/>
    </row>
    <row r="265" spans="1:15" ht="43.35" customHeight="1">
      <c r="A265" s="64"/>
      <c r="B265" s="65"/>
      <c r="C265" s="61"/>
      <c r="D265" s="86"/>
      <c r="E265" s="66"/>
      <c r="F265" s="66"/>
      <c r="G265" s="66"/>
      <c r="H265" s="66"/>
      <c r="I265" s="61"/>
      <c r="J265" s="61"/>
      <c r="K265" s="61"/>
      <c r="L265" s="61"/>
      <c r="M265" s="61"/>
      <c r="N265" s="66"/>
      <c r="O265" s="66"/>
    </row>
    <row r="266" spans="1:15" ht="43.35" customHeight="1">
      <c r="A266" s="64"/>
      <c r="B266" s="65"/>
      <c r="C266" s="61"/>
      <c r="D266" s="86"/>
      <c r="E266" s="66"/>
      <c r="F266" s="66"/>
      <c r="G266" s="66"/>
      <c r="H266" s="66"/>
      <c r="I266" s="61"/>
      <c r="J266" s="61"/>
      <c r="K266" s="61"/>
      <c r="L266" s="61"/>
      <c r="M266" s="61"/>
      <c r="N266" s="66"/>
      <c r="O266" s="66"/>
    </row>
    <row r="267" spans="1:15" ht="43.35" customHeight="1">
      <c r="A267" s="64"/>
      <c r="B267" s="65"/>
      <c r="C267" s="61"/>
      <c r="D267" s="86"/>
      <c r="E267" s="66"/>
      <c r="F267" s="66"/>
      <c r="G267" s="66"/>
      <c r="H267" s="66"/>
      <c r="I267" s="61"/>
      <c r="J267" s="61"/>
      <c r="K267" s="61"/>
      <c r="L267" s="61"/>
      <c r="M267" s="61"/>
      <c r="N267" s="66"/>
      <c r="O267" s="66"/>
    </row>
    <row r="268" spans="1:15" ht="43.35" customHeight="1">
      <c r="A268" s="64"/>
      <c r="B268" s="65"/>
      <c r="C268" s="61"/>
      <c r="D268" s="86"/>
      <c r="E268" s="66"/>
      <c r="F268" s="66"/>
      <c r="G268" s="66"/>
      <c r="H268" s="66"/>
      <c r="I268" s="61"/>
      <c r="J268" s="61"/>
      <c r="K268" s="61"/>
      <c r="L268" s="61"/>
      <c r="M268" s="61"/>
      <c r="N268" s="66"/>
      <c r="O268" s="66"/>
    </row>
    <row r="269" spans="1:15" ht="43.35" customHeight="1">
      <c r="A269" s="64"/>
      <c r="B269" s="65"/>
      <c r="C269" s="61"/>
      <c r="D269" s="86"/>
      <c r="E269" s="66"/>
      <c r="F269" s="66"/>
      <c r="G269" s="66"/>
      <c r="H269" s="66"/>
      <c r="I269" s="61"/>
      <c r="J269" s="61"/>
      <c r="K269" s="61"/>
      <c r="L269" s="61"/>
      <c r="M269" s="61"/>
      <c r="N269" s="66"/>
      <c r="O269" s="66"/>
    </row>
    <row r="270" spans="1:15" ht="43.35" customHeight="1">
      <c r="A270" s="64"/>
      <c r="B270" s="65"/>
      <c r="C270" s="61"/>
      <c r="D270" s="86"/>
      <c r="E270" s="66"/>
      <c r="F270" s="66"/>
      <c r="G270" s="66"/>
      <c r="H270" s="66"/>
      <c r="I270" s="61"/>
      <c r="J270" s="61"/>
      <c r="K270" s="61"/>
      <c r="L270" s="61"/>
      <c r="M270" s="61"/>
      <c r="N270" s="66"/>
      <c r="O270" s="66"/>
    </row>
    <row r="271" spans="1:15" ht="43.35" customHeight="1">
      <c r="A271" s="64"/>
      <c r="B271" s="65"/>
      <c r="C271" s="61"/>
      <c r="D271" s="86"/>
      <c r="E271" s="66"/>
      <c r="F271" s="66"/>
      <c r="G271" s="66"/>
      <c r="H271" s="66"/>
      <c r="I271" s="61"/>
      <c r="J271" s="61"/>
      <c r="K271" s="61"/>
      <c r="L271" s="61"/>
      <c r="M271" s="61"/>
      <c r="N271" s="66"/>
      <c r="O271" s="66"/>
    </row>
    <row r="272" spans="1:15" ht="43.35" customHeight="1">
      <c r="A272" s="64"/>
      <c r="B272" s="65"/>
      <c r="C272" s="61"/>
      <c r="D272" s="86"/>
      <c r="E272" s="66"/>
      <c r="F272" s="66"/>
      <c r="G272" s="66"/>
      <c r="H272" s="66"/>
      <c r="I272" s="61"/>
      <c r="J272" s="61"/>
      <c r="K272" s="61"/>
      <c r="L272" s="61"/>
      <c r="M272" s="61"/>
      <c r="N272" s="66"/>
      <c r="O272" s="66"/>
    </row>
    <row r="273" spans="1:15" ht="43.35" customHeight="1">
      <c r="A273" s="64"/>
      <c r="B273" s="65"/>
      <c r="C273" s="61"/>
      <c r="D273" s="86"/>
      <c r="E273" s="66"/>
      <c r="F273" s="66"/>
      <c r="G273" s="66"/>
      <c r="H273" s="66"/>
      <c r="I273" s="61"/>
      <c r="J273" s="61"/>
      <c r="K273" s="61"/>
      <c r="L273" s="61"/>
      <c r="M273" s="61"/>
      <c r="N273" s="66"/>
      <c r="O273" s="66"/>
    </row>
    <row r="274" spans="1:15" ht="43.35" customHeight="1">
      <c r="A274" s="64"/>
      <c r="B274" s="65"/>
      <c r="C274" s="61"/>
      <c r="D274" s="86"/>
      <c r="E274" s="66"/>
      <c r="F274" s="66"/>
      <c r="G274" s="66"/>
      <c r="H274" s="66"/>
      <c r="I274" s="61"/>
      <c r="J274" s="61"/>
      <c r="K274" s="61"/>
      <c r="L274" s="61"/>
      <c r="M274" s="61"/>
      <c r="N274" s="66"/>
      <c r="O274" s="66"/>
    </row>
    <row r="275" spans="1:15" ht="43.35" customHeight="1">
      <c r="A275" s="64"/>
      <c r="B275" s="65"/>
      <c r="C275" s="61"/>
      <c r="D275" s="86"/>
      <c r="E275" s="66"/>
      <c r="F275" s="66"/>
      <c r="G275" s="66"/>
      <c r="H275" s="66"/>
      <c r="I275" s="61"/>
      <c r="J275" s="61"/>
      <c r="K275" s="61"/>
      <c r="L275" s="61"/>
      <c r="M275" s="61"/>
      <c r="N275" s="66"/>
      <c r="O275" s="66"/>
    </row>
    <row r="276" spans="1:15" ht="43.35" customHeight="1">
      <c r="A276" s="64"/>
      <c r="B276" s="65"/>
      <c r="C276" s="61"/>
      <c r="D276" s="86"/>
      <c r="E276" s="66"/>
      <c r="F276" s="66"/>
      <c r="G276" s="66"/>
      <c r="H276" s="66"/>
      <c r="I276" s="61"/>
      <c r="J276" s="61"/>
      <c r="K276" s="61"/>
      <c r="L276" s="61"/>
      <c r="M276" s="61"/>
      <c r="N276" s="66"/>
      <c r="O276" s="66"/>
    </row>
    <row r="277" spans="1:15" ht="43.35" customHeight="1">
      <c r="A277" s="64"/>
      <c r="B277" s="65"/>
      <c r="C277" s="61"/>
      <c r="D277" s="86"/>
      <c r="E277" s="66"/>
      <c r="F277" s="66"/>
      <c r="G277" s="66"/>
      <c r="H277" s="66"/>
      <c r="I277" s="61"/>
      <c r="J277" s="61"/>
      <c r="K277" s="61"/>
      <c r="L277" s="61"/>
      <c r="M277" s="61"/>
      <c r="N277" s="66"/>
      <c r="O277" s="66"/>
    </row>
    <row r="278" spans="1:15" ht="43.35" customHeight="1">
      <c r="A278" s="64"/>
      <c r="B278" s="65"/>
      <c r="C278" s="61"/>
      <c r="D278" s="86"/>
      <c r="E278" s="66"/>
      <c r="F278" s="66"/>
      <c r="G278" s="66"/>
      <c r="H278" s="66"/>
      <c r="I278" s="61"/>
      <c r="J278" s="61"/>
      <c r="K278" s="61"/>
      <c r="L278" s="61"/>
      <c r="M278" s="61"/>
      <c r="N278" s="66"/>
      <c r="O278" s="66"/>
    </row>
    <row r="279" spans="1:15" ht="43.35" customHeight="1">
      <c r="A279" s="64"/>
      <c r="B279" s="65"/>
      <c r="C279" s="61"/>
      <c r="D279" s="86"/>
      <c r="E279" s="66"/>
      <c r="F279" s="66"/>
      <c r="G279" s="66"/>
      <c r="H279" s="66"/>
      <c r="I279" s="61"/>
      <c r="J279" s="61"/>
      <c r="K279" s="61"/>
      <c r="L279" s="61"/>
      <c r="M279" s="61"/>
      <c r="N279" s="66"/>
      <c r="O279" s="66"/>
    </row>
    <row r="280" spans="1:15" ht="43.35" customHeight="1">
      <c r="A280" s="64"/>
      <c r="B280" s="65"/>
      <c r="C280" s="61"/>
      <c r="D280" s="86"/>
      <c r="E280" s="66"/>
      <c r="F280" s="66"/>
      <c r="G280" s="66"/>
      <c r="H280" s="66"/>
      <c r="I280" s="61"/>
      <c r="J280" s="61"/>
      <c r="K280" s="61"/>
      <c r="L280" s="61"/>
      <c r="M280" s="61"/>
      <c r="N280" s="66"/>
      <c r="O280" s="66"/>
    </row>
    <row r="281" spans="1:15" ht="43.35" customHeight="1">
      <c r="A281" s="64"/>
      <c r="B281" s="65"/>
      <c r="C281" s="61"/>
      <c r="D281" s="86"/>
      <c r="E281" s="66"/>
      <c r="F281" s="66"/>
      <c r="G281" s="66"/>
      <c r="H281" s="66"/>
      <c r="I281" s="61"/>
      <c r="J281" s="61"/>
      <c r="K281" s="61"/>
      <c r="L281" s="61"/>
      <c r="M281" s="61"/>
      <c r="N281" s="66"/>
      <c r="O281" s="66"/>
    </row>
    <row r="282" spans="1:15" ht="43.35" customHeight="1">
      <c r="A282" s="64"/>
      <c r="B282" s="65"/>
      <c r="C282" s="61"/>
      <c r="D282" s="86"/>
      <c r="E282" s="66"/>
      <c r="F282" s="66"/>
      <c r="G282" s="66"/>
      <c r="H282" s="66"/>
      <c r="I282" s="61"/>
      <c r="J282" s="61"/>
      <c r="K282" s="61"/>
      <c r="L282" s="61"/>
      <c r="M282" s="61"/>
      <c r="N282" s="66"/>
      <c r="O282" s="66"/>
    </row>
    <row r="283" spans="1:15" ht="43.35" customHeight="1">
      <c r="A283" s="64"/>
      <c r="B283" s="65"/>
      <c r="C283" s="61"/>
      <c r="D283" s="86"/>
      <c r="E283" s="66"/>
      <c r="F283" s="66"/>
      <c r="G283" s="66"/>
      <c r="H283" s="66"/>
      <c r="I283" s="61"/>
      <c r="J283" s="61"/>
      <c r="K283" s="61"/>
      <c r="L283" s="61"/>
      <c r="M283" s="61"/>
      <c r="N283" s="66"/>
      <c r="O283" s="66"/>
    </row>
    <row r="284" spans="1:15" ht="43.35" customHeight="1">
      <c r="A284" s="64"/>
      <c r="B284" s="65"/>
      <c r="C284" s="61"/>
      <c r="D284" s="86"/>
      <c r="E284" s="66"/>
      <c r="F284" s="66"/>
      <c r="G284" s="66"/>
      <c r="H284" s="66"/>
      <c r="I284" s="61"/>
      <c r="J284" s="61"/>
      <c r="K284" s="61"/>
      <c r="L284" s="61"/>
      <c r="M284" s="61"/>
      <c r="N284" s="66"/>
      <c r="O284" s="66"/>
    </row>
    <row r="285" spans="1:15" ht="43.35" customHeight="1">
      <c r="A285" s="64"/>
      <c r="B285" s="65"/>
      <c r="C285" s="61"/>
      <c r="D285" s="86"/>
      <c r="E285" s="66"/>
      <c r="F285" s="66"/>
      <c r="G285" s="66"/>
      <c r="H285" s="66"/>
      <c r="I285" s="61"/>
      <c r="J285" s="61"/>
      <c r="K285" s="61"/>
      <c r="L285" s="61"/>
      <c r="M285" s="61"/>
      <c r="N285" s="66"/>
      <c r="O285" s="66"/>
    </row>
    <row r="286" spans="1:15" ht="43.35" customHeight="1">
      <c r="A286" s="64"/>
      <c r="B286" s="65"/>
      <c r="C286" s="61"/>
      <c r="D286" s="86"/>
      <c r="E286" s="66"/>
      <c r="F286" s="66"/>
      <c r="G286" s="66"/>
      <c r="H286" s="66"/>
      <c r="I286" s="61"/>
      <c r="J286" s="61"/>
      <c r="K286" s="61"/>
      <c r="L286" s="61"/>
      <c r="M286" s="61"/>
      <c r="N286" s="66"/>
      <c r="O286" s="66"/>
    </row>
    <row r="287" spans="1:15" ht="43.35" customHeight="1">
      <c r="A287" s="64"/>
      <c r="B287" s="65"/>
      <c r="C287" s="61"/>
      <c r="D287" s="86"/>
      <c r="E287" s="66"/>
      <c r="F287" s="66"/>
      <c r="G287" s="66"/>
      <c r="H287" s="66"/>
      <c r="I287" s="61"/>
      <c r="J287" s="61"/>
      <c r="K287" s="61"/>
      <c r="L287" s="61"/>
      <c r="M287" s="61"/>
      <c r="N287" s="66"/>
      <c r="O287" s="66"/>
    </row>
    <row r="288" spans="1:15" ht="43.35" customHeight="1">
      <c r="A288" s="64"/>
      <c r="B288" s="65"/>
      <c r="C288" s="61"/>
      <c r="D288" s="86"/>
      <c r="E288" s="66"/>
      <c r="F288" s="66"/>
      <c r="G288" s="66"/>
      <c r="H288" s="66"/>
      <c r="I288" s="61"/>
      <c r="J288" s="61"/>
      <c r="K288" s="61"/>
      <c r="L288" s="61"/>
      <c r="M288" s="61"/>
      <c r="N288" s="66"/>
      <c r="O288" s="66"/>
    </row>
    <row r="289" spans="1:15" ht="43.35" customHeight="1">
      <c r="A289" s="64"/>
      <c r="B289" s="65"/>
      <c r="C289" s="61"/>
      <c r="D289" s="86"/>
      <c r="E289" s="66"/>
      <c r="F289" s="66"/>
      <c r="G289" s="66"/>
      <c r="H289" s="66"/>
      <c r="I289" s="61"/>
      <c r="J289" s="61"/>
      <c r="K289" s="61"/>
      <c r="L289" s="61"/>
      <c r="M289" s="61"/>
      <c r="N289" s="66"/>
      <c r="O289" s="66"/>
    </row>
    <row r="290" spans="1:15" ht="43.35" customHeight="1">
      <c r="A290" s="64"/>
      <c r="B290" s="65"/>
      <c r="C290" s="61"/>
      <c r="D290" s="86"/>
      <c r="E290" s="66"/>
      <c r="F290" s="66"/>
      <c r="G290" s="66"/>
      <c r="H290" s="66"/>
      <c r="I290" s="61"/>
      <c r="J290" s="61"/>
      <c r="K290" s="61"/>
      <c r="L290" s="61"/>
      <c r="M290" s="61"/>
      <c r="N290" s="66"/>
      <c r="O290" s="66"/>
    </row>
    <row r="291" spans="1:15" ht="43.35" customHeight="1">
      <c r="A291" s="64"/>
      <c r="B291" s="65"/>
      <c r="C291" s="61"/>
      <c r="D291" s="86"/>
      <c r="E291" s="66"/>
      <c r="F291" s="66"/>
      <c r="G291" s="66"/>
      <c r="H291" s="66"/>
      <c r="I291" s="61"/>
      <c r="J291" s="61"/>
      <c r="K291" s="61"/>
      <c r="L291" s="61"/>
      <c r="M291" s="61"/>
      <c r="N291" s="66"/>
      <c r="O291" s="66"/>
    </row>
    <row r="292" spans="1:15" ht="43.35" customHeight="1">
      <c r="A292" s="64"/>
      <c r="B292" s="65"/>
      <c r="C292" s="61"/>
      <c r="D292" s="86"/>
      <c r="E292" s="66"/>
      <c r="F292" s="66"/>
      <c r="G292" s="66"/>
      <c r="H292" s="66"/>
      <c r="I292" s="61"/>
      <c r="J292" s="61"/>
      <c r="K292" s="61"/>
      <c r="L292" s="61"/>
      <c r="M292" s="61"/>
      <c r="N292" s="66"/>
      <c r="O292" s="66"/>
    </row>
    <row r="293" spans="1:15" ht="43.35" customHeight="1">
      <c r="A293" s="64"/>
      <c r="B293" s="65"/>
      <c r="C293" s="61"/>
      <c r="D293" s="86"/>
      <c r="E293" s="66"/>
      <c r="F293" s="66"/>
      <c r="G293" s="66"/>
      <c r="H293" s="66"/>
      <c r="I293" s="61"/>
      <c r="J293" s="61"/>
      <c r="K293" s="61"/>
      <c r="L293" s="61"/>
      <c r="M293" s="61"/>
      <c r="N293" s="66"/>
      <c r="O293" s="66"/>
    </row>
    <row r="294" spans="1:15" ht="43.35" customHeight="1">
      <c r="A294" s="64"/>
      <c r="B294" s="65"/>
      <c r="C294" s="61"/>
      <c r="D294" s="86"/>
      <c r="E294" s="66"/>
      <c r="F294" s="66"/>
      <c r="G294" s="66"/>
      <c r="H294" s="66"/>
      <c r="I294" s="61"/>
      <c r="J294" s="61"/>
      <c r="K294" s="61"/>
      <c r="L294" s="61"/>
      <c r="M294" s="61"/>
      <c r="N294" s="66"/>
      <c r="O294" s="66"/>
    </row>
    <row r="295" spans="1:15" ht="43.35" customHeight="1">
      <c r="A295" s="64"/>
      <c r="B295" s="65"/>
      <c r="C295" s="61"/>
      <c r="D295" s="86"/>
      <c r="E295" s="66"/>
      <c r="F295" s="66"/>
      <c r="G295" s="66"/>
      <c r="H295" s="66"/>
      <c r="I295" s="61"/>
      <c r="J295" s="61"/>
      <c r="K295" s="61"/>
      <c r="L295" s="61"/>
      <c r="M295" s="61"/>
      <c r="N295" s="66"/>
      <c r="O295" s="66"/>
    </row>
    <row r="296" spans="1:15" ht="43.35" customHeight="1">
      <c r="A296" s="64"/>
      <c r="B296" s="65"/>
      <c r="C296" s="61"/>
      <c r="D296" s="86"/>
      <c r="E296" s="66"/>
      <c r="F296" s="66"/>
      <c r="G296" s="66"/>
      <c r="H296" s="66"/>
      <c r="I296" s="61"/>
      <c r="J296" s="61"/>
      <c r="K296" s="61"/>
      <c r="L296" s="61"/>
      <c r="M296" s="61"/>
      <c r="N296" s="66"/>
      <c r="O296" s="66"/>
    </row>
    <row r="297" spans="1:15" ht="43.35" customHeight="1">
      <c r="A297" s="64"/>
      <c r="B297" s="65"/>
      <c r="C297" s="61"/>
      <c r="D297" s="86"/>
      <c r="E297" s="66"/>
      <c r="F297" s="66"/>
      <c r="G297" s="66"/>
      <c r="H297" s="66"/>
      <c r="I297" s="61"/>
      <c r="J297" s="61"/>
      <c r="K297" s="61"/>
      <c r="L297" s="61"/>
      <c r="M297" s="61"/>
      <c r="N297" s="66"/>
      <c r="O297" s="66"/>
    </row>
    <row r="298" spans="1:15" ht="43.35" customHeight="1">
      <c r="A298" s="64"/>
      <c r="B298" s="65"/>
      <c r="C298" s="61"/>
      <c r="D298" s="86"/>
      <c r="E298" s="66"/>
      <c r="F298" s="66"/>
      <c r="G298" s="66"/>
      <c r="H298" s="66"/>
      <c r="I298" s="61"/>
      <c r="J298" s="61"/>
      <c r="K298" s="61"/>
      <c r="L298" s="61"/>
      <c r="M298" s="61"/>
      <c r="N298" s="66"/>
      <c r="O298" s="66"/>
    </row>
    <row r="299" spans="1:15" ht="43.35" customHeight="1">
      <c r="A299" s="64"/>
      <c r="B299" s="65"/>
      <c r="C299" s="61"/>
      <c r="D299" s="86"/>
      <c r="E299" s="66"/>
      <c r="F299" s="66"/>
      <c r="G299" s="66"/>
      <c r="H299" s="66"/>
      <c r="I299" s="61"/>
      <c r="J299" s="61"/>
      <c r="K299" s="61"/>
      <c r="L299" s="61"/>
      <c r="M299" s="61"/>
      <c r="N299" s="66"/>
      <c r="O299" s="66"/>
    </row>
    <row r="300" spans="1:15" ht="43.35" customHeight="1">
      <c r="A300" s="64"/>
      <c r="B300" s="65"/>
      <c r="C300" s="61"/>
      <c r="D300" s="61"/>
      <c r="E300" s="66"/>
      <c r="F300" s="66"/>
      <c r="G300" s="66"/>
      <c r="H300" s="66"/>
      <c r="I300" s="61"/>
      <c r="J300" s="61"/>
      <c r="K300" s="61"/>
      <c r="L300" s="61"/>
      <c r="M300" s="61"/>
      <c r="N300" s="66"/>
      <c r="O300" s="66"/>
    </row>
    <row r="301" spans="1:15" ht="43.35" customHeight="1">
      <c r="A301" s="64"/>
      <c r="B301" s="65"/>
      <c r="C301" s="61"/>
      <c r="D301" s="61"/>
      <c r="E301" s="66"/>
      <c r="F301" s="66"/>
      <c r="G301" s="66"/>
      <c r="H301" s="66"/>
      <c r="I301" s="61"/>
      <c r="J301" s="61"/>
      <c r="K301" s="61"/>
      <c r="L301" s="61"/>
      <c r="M301" s="61"/>
      <c r="N301" s="66"/>
      <c r="O301" s="66"/>
    </row>
    <row r="302" spans="1:15" ht="43.35" customHeight="1">
      <c r="A302" s="64"/>
      <c r="B302" s="65"/>
      <c r="C302" s="61"/>
      <c r="D302" s="61"/>
      <c r="E302" s="66"/>
      <c r="F302" s="66"/>
      <c r="G302" s="66"/>
      <c r="H302" s="66"/>
      <c r="I302" s="61"/>
      <c r="J302" s="61"/>
      <c r="K302" s="61"/>
      <c r="L302" s="61"/>
      <c r="M302" s="61"/>
      <c r="N302" s="66"/>
      <c r="O302" s="66"/>
    </row>
    <row r="303" spans="1:15" ht="43.35" customHeight="1">
      <c r="A303" s="64"/>
      <c r="B303" s="65"/>
      <c r="C303" s="61"/>
      <c r="D303" s="61"/>
      <c r="E303" s="66"/>
      <c r="F303" s="66"/>
      <c r="G303" s="66"/>
      <c r="H303" s="66"/>
      <c r="I303" s="61"/>
      <c r="J303" s="61"/>
      <c r="K303" s="61"/>
      <c r="L303" s="61"/>
      <c r="M303" s="61"/>
      <c r="N303" s="66"/>
      <c r="O303" s="66"/>
    </row>
    <row r="304" spans="1:15" ht="14.45" customHeight="1">
      <c r="A304" s="49"/>
      <c r="B304" s="49"/>
      <c r="C304" s="49"/>
      <c r="D304" s="49"/>
      <c r="E304" s="49"/>
      <c r="F304" s="49"/>
      <c r="G304" s="49"/>
      <c r="H304" s="49"/>
      <c r="I304" s="49"/>
      <c r="J304" s="49"/>
      <c r="K304" s="49"/>
      <c r="L304" s="49"/>
      <c r="M304" s="49"/>
      <c r="N304" s="49"/>
      <c r="O304" s="49"/>
    </row>
    <row r="305" spans="1:15" ht="14.45" customHeight="1">
      <c r="A305" s="47"/>
      <c r="B305" s="47"/>
      <c r="C305" s="47"/>
      <c r="D305" s="47"/>
      <c r="E305" s="47"/>
      <c r="F305" s="47"/>
      <c r="G305" s="47"/>
      <c r="H305" s="47"/>
      <c r="I305" s="47"/>
      <c r="J305" s="47"/>
      <c r="K305" s="47"/>
      <c r="L305" s="47"/>
      <c r="M305" s="47"/>
      <c r="N305" s="47"/>
      <c r="O305" s="47"/>
    </row>
    <row r="306" spans="1:15" ht="14.45" customHeight="1">
      <c r="A306" s="47"/>
      <c r="B306" s="47"/>
      <c r="C306" s="47"/>
      <c r="D306" s="47"/>
      <c r="E306" s="47"/>
      <c r="F306" s="47"/>
      <c r="G306" s="47"/>
      <c r="H306" s="47"/>
      <c r="I306" s="47"/>
      <c r="J306" s="47"/>
      <c r="K306" s="47"/>
      <c r="L306" s="47"/>
      <c r="M306" s="47"/>
      <c r="N306" s="47"/>
      <c r="O306" s="47"/>
    </row>
    <row r="307" spans="1:15" ht="14.45" customHeight="1">
      <c r="A307" s="47"/>
      <c r="B307" s="47"/>
      <c r="C307" s="47"/>
      <c r="D307" s="47"/>
      <c r="E307" s="47"/>
      <c r="F307" s="47"/>
      <c r="G307" s="47"/>
      <c r="H307" s="47"/>
      <c r="I307" s="47"/>
      <c r="J307" s="47"/>
      <c r="K307" s="47"/>
      <c r="L307" s="47"/>
      <c r="M307" s="47"/>
      <c r="N307" s="47"/>
      <c r="O307" s="47"/>
    </row>
    <row r="308" spans="1:15" ht="14.45" customHeight="1">
      <c r="A308" s="47"/>
      <c r="B308" s="47"/>
      <c r="C308" s="47"/>
      <c r="D308" s="47"/>
      <c r="E308" s="47"/>
      <c r="F308" s="47"/>
      <c r="G308" s="47"/>
      <c r="H308" s="47"/>
      <c r="I308" s="47"/>
      <c r="J308" s="47"/>
      <c r="K308" s="47"/>
      <c r="L308" s="47"/>
      <c r="M308" s="47"/>
      <c r="N308" s="47"/>
      <c r="O308" s="47"/>
    </row>
    <row r="309" spans="1:15" ht="14.45" customHeight="1">
      <c r="A309" s="47"/>
      <c r="B309" s="47"/>
      <c r="C309" s="47"/>
      <c r="D309" s="47"/>
      <c r="E309" s="47"/>
      <c r="F309" s="47"/>
      <c r="G309" s="47"/>
      <c r="H309" s="47"/>
      <c r="I309" s="47"/>
      <c r="J309" s="47"/>
      <c r="K309" s="47"/>
      <c r="L309" s="47"/>
      <c r="M309" s="47"/>
      <c r="N309" s="47"/>
      <c r="O309" s="47"/>
    </row>
  </sheetData>
  <mergeCells count="21">
    <mergeCell ref="B7:B11"/>
    <mergeCell ref="A7:A11"/>
    <mergeCell ref="C10:D11"/>
    <mergeCell ref="E10:J11"/>
    <mergeCell ref="A1:J6"/>
    <mergeCell ref="C7:D9"/>
    <mergeCell ref="E7:F9"/>
    <mergeCell ref="G7:G9"/>
    <mergeCell ref="H7:J9"/>
    <mergeCell ref="A13:A14"/>
    <mergeCell ref="G13:G14"/>
    <mergeCell ref="G15:G16"/>
    <mergeCell ref="H13:I14"/>
    <mergeCell ref="H15:I16"/>
    <mergeCell ref="B13:B14"/>
    <mergeCell ref="C13:D14"/>
    <mergeCell ref="E13:F14"/>
    <mergeCell ref="A15:A16"/>
    <mergeCell ref="B15:B16"/>
    <mergeCell ref="C15:D16"/>
    <mergeCell ref="E15:F16"/>
  </mergeCells>
  <conditionalFormatting sqref="B32:B36">
    <cfRule type="expression" dxfId="187" priority="117">
      <formula>$F32="Création"</formula>
    </cfRule>
    <cfRule type="expression" dxfId="186" priority="116">
      <formula>$F32="Modification"</formula>
    </cfRule>
    <cfRule type="expression" dxfId="185" priority="115">
      <formula>$F32="Fermeture"</formula>
    </cfRule>
  </conditionalFormatting>
  <conditionalFormatting sqref="B49 B53:B56">
    <cfRule type="expression" dxfId="184" priority="87">
      <formula>$F49="Création"</formula>
    </cfRule>
    <cfRule type="expression" dxfId="183" priority="86">
      <formula>$F49="Modification"</formula>
    </cfRule>
    <cfRule type="expression" dxfId="182" priority="85">
      <formula>$F49="Fermeture"</formula>
    </cfRule>
  </conditionalFormatting>
  <conditionalFormatting sqref="B37:C40">
    <cfRule type="expression" dxfId="181" priority="111">
      <formula>$F37="Création"</formula>
    </cfRule>
    <cfRule type="expression" dxfId="180" priority="110">
      <formula>$F37="Modification"</formula>
    </cfRule>
    <cfRule type="expression" dxfId="179" priority="109">
      <formula>$F37="Fermeture"</formula>
    </cfRule>
  </conditionalFormatting>
  <conditionalFormatting sqref="B39:C39">
    <cfRule type="expression" dxfId="178" priority="114">
      <formula>$F39="Création"</formula>
    </cfRule>
    <cfRule type="expression" dxfId="177" priority="113">
      <formula>$F39="Modification"</formula>
    </cfRule>
    <cfRule type="expression" dxfId="176" priority="112">
      <formula>$F39="Fermeture"</formula>
    </cfRule>
  </conditionalFormatting>
  <conditionalFormatting sqref="B57:C63">
    <cfRule type="expression" dxfId="175" priority="78">
      <formula>$F57="Création"</formula>
    </cfRule>
    <cfRule type="expression" dxfId="174" priority="77">
      <formula>$F57="Modification"</formula>
    </cfRule>
    <cfRule type="expression" dxfId="173" priority="76">
      <formula>$F57="Fermeture"</formula>
    </cfRule>
  </conditionalFormatting>
  <conditionalFormatting sqref="C34:C36">
    <cfRule type="expression" dxfId="172" priority="155">
      <formula>$F34="Création"</formula>
    </cfRule>
    <cfRule type="expression" dxfId="171" priority="154">
      <formula>$F34="Modification"</formula>
    </cfRule>
    <cfRule type="expression" dxfId="170" priority="153">
      <formula>$F34="Fermeture"</formula>
    </cfRule>
  </conditionalFormatting>
  <conditionalFormatting sqref="C43:C56">
    <cfRule type="expression" dxfId="169" priority="33">
      <formula>$F43="Fermeture"</formula>
    </cfRule>
    <cfRule type="expression" dxfId="168" priority="35">
      <formula>$F43="Création"</formula>
    </cfRule>
    <cfRule type="expression" dxfId="167" priority="34">
      <formula>$F43="Modification"</formula>
    </cfRule>
  </conditionalFormatting>
  <conditionalFormatting sqref="C34:G34 E34:F39 E40:J40">
    <cfRule type="expression" dxfId="166" priority="171">
      <formula>$F34="Création"</formula>
    </cfRule>
    <cfRule type="expression" dxfId="165" priority="170">
      <formula>$F34="Modification"</formula>
    </cfRule>
    <cfRule type="expression" dxfId="164" priority="169">
      <formula>$F34="Fermeture"</formula>
    </cfRule>
  </conditionalFormatting>
  <conditionalFormatting sqref="D34:D37 H36:J39">
    <cfRule type="expression" dxfId="163" priority="163">
      <formula>$F34="Création"</formula>
    </cfRule>
    <cfRule type="expression" dxfId="162" priority="162">
      <formula>$F34="Modification"</formula>
    </cfRule>
    <cfRule type="expression" dxfId="161" priority="161">
      <formula>$F34="Fermeture"</formula>
    </cfRule>
  </conditionalFormatting>
  <conditionalFormatting sqref="D34:E37 H36:J39 E38:E40 G40:J40">
    <cfRule type="expression" dxfId="160" priority="168">
      <formula>$C34="Option"</formula>
    </cfRule>
  </conditionalFormatting>
  <conditionalFormatting sqref="E43 G43:N43">
    <cfRule type="expression" dxfId="159" priority="133">
      <formula>$C43="Option"</formula>
    </cfRule>
  </conditionalFormatting>
  <conditionalFormatting sqref="E43:N43">
    <cfRule type="expression" dxfId="158" priority="137">
      <formula>$F43="Création"</formula>
    </cfRule>
    <cfRule type="expression" dxfId="157" priority="136">
      <formula>$F43="Modification"</formula>
    </cfRule>
    <cfRule type="expression" dxfId="156" priority="135">
      <formula>$F43="Fermeture"</formula>
    </cfRule>
  </conditionalFormatting>
  <conditionalFormatting sqref="G34:G35">
    <cfRule type="expression" dxfId="155" priority="149">
      <formula>$C34="Option"</formula>
    </cfRule>
  </conditionalFormatting>
  <conditionalFormatting sqref="G34:G38">
    <cfRule type="expression" dxfId="154" priority="144">
      <formula>$F34="Création"</formula>
    </cfRule>
    <cfRule type="expression" dxfId="153" priority="143">
      <formula>$F34="Modification"</formula>
    </cfRule>
    <cfRule type="expression" dxfId="152" priority="142">
      <formula>$F34="Fermeture"</formula>
    </cfRule>
    <cfRule type="expression" dxfId="151" priority="141">
      <formula>$C34="Option"</formula>
    </cfRule>
  </conditionalFormatting>
  <conditionalFormatting sqref="G35">
    <cfRule type="expression" dxfId="150" priority="152">
      <formula>$F35="Création"</formula>
    </cfRule>
    <cfRule type="expression" dxfId="149" priority="151">
      <formula>$F35="Modification"</formula>
    </cfRule>
    <cfRule type="expression" dxfId="148" priority="150">
      <formula>$F35="Fermeture"</formula>
    </cfRule>
  </conditionalFormatting>
  <conditionalFormatting sqref="H45:J48">
    <cfRule type="expression" dxfId="147" priority="28">
      <formula>$C45="Option"</formula>
    </cfRule>
    <cfRule type="expression" dxfId="146" priority="27">
      <formula>$F45="Création"</formula>
    </cfRule>
    <cfRule type="expression" dxfId="145" priority="26">
      <formula>$F45="Modification"</formula>
    </cfRule>
    <cfRule type="expression" dxfId="144" priority="25">
      <formula>$F45="Fermeture"</formula>
    </cfRule>
  </conditionalFormatting>
  <conditionalFormatting sqref="L63">
    <cfRule type="expression" dxfId="143" priority="9">
      <formula>$F63="Création"</formula>
    </cfRule>
    <cfRule type="expression" dxfId="142" priority="8">
      <formula>$F63="Modification"</formula>
    </cfRule>
    <cfRule type="expression" dxfId="141" priority="7">
      <formula>$F63="Fermeture"</formula>
    </cfRule>
    <cfRule type="expression" dxfId="140" priority="5">
      <formula>$C63="Option"</formula>
    </cfRule>
  </conditionalFormatting>
  <conditionalFormatting sqref="M61:M63">
    <cfRule type="expression" dxfId="139" priority="1">
      <formula>$C61="Option"</formula>
    </cfRule>
    <cfRule type="expression" dxfId="138" priority="4">
      <formula>$F61="Création"</formula>
    </cfRule>
    <cfRule type="expression" dxfId="137" priority="3">
      <formula>$F61="Modification"</formula>
    </cfRule>
    <cfRule type="expression" dxfId="136" priority="2">
      <formula>$F61="Fermeture"</formula>
    </cfRule>
  </conditionalFormatting>
  <conditionalFormatting sqref="N43">
    <cfRule type="expression" dxfId="135" priority="134">
      <formula>$M43="Porteuse"</formula>
    </cfRule>
  </conditionalFormatting>
  <conditionalFormatting sqref="N45:N48">
    <cfRule type="expression" dxfId="134" priority="52">
      <formula>$F45="Création"</formula>
    </cfRule>
    <cfRule type="expression" dxfId="133" priority="51">
      <formula>$F45="Modification"</formula>
    </cfRule>
    <cfRule type="expression" dxfId="132" priority="50">
      <formula>$F45="Fermeture"</formula>
    </cfRule>
    <cfRule type="expression" dxfId="131" priority="49">
      <formula>$M45="Porteuse"</formula>
    </cfRule>
    <cfRule type="expression" dxfId="130" priority="48">
      <formula>$C45="Option"</formula>
    </cfRule>
  </conditionalFormatting>
  <conditionalFormatting sqref="N50:N51">
    <cfRule type="expression" dxfId="129" priority="20">
      <formula>$C50="Option"</formula>
    </cfRule>
    <cfRule type="expression" dxfId="128" priority="21">
      <formula>$M50="Porteuse"</formula>
    </cfRule>
    <cfRule type="expression" dxfId="127" priority="22">
      <formula>$F50="Fermeture"</formula>
    </cfRule>
    <cfRule type="expression" dxfId="126" priority="24">
      <formula>$F50="Création"</formula>
    </cfRule>
    <cfRule type="expression" dxfId="125" priority="23">
      <formula>$F50="Modification"</formula>
    </cfRule>
  </conditionalFormatting>
  <conditionalFormatting sqref="N53:N55">
    <cfRule type="expression" dxfId="124" priority="13">
      <formula>$F53="Modification"</formula>
    </cfRule>
    <cfRule type="expression" dxfId="123" priority="14">
      <formula>$F53="Création"</formula>
    </cfRule>
    <cfRule type="expression" dxfId="122" priority="12">
      <formula>$F53="Fermeture"</formula>
    </cfRule>
    <cfRule type="expression" dxfId="121" priority="11">
      <formula>$M53="Porteuse"</formula>
    </cfRule>
    <cfRule type="expression" dxfId="120" priority="10">
      <formula>$C53="Option"</formula>
    </cfRule>
  </conditionalFormatting>
  <dataValidations count="7">
    <dataValidation type="list" allowBlank="1" showInputMessage="1" showErrorMessage="1" sqref="C19:C33 C41:C42 C64:C303" xr:uid="{00000000-0002-0000-0600-000000000000}">
      <formula1>"UE,ECUE,BLOC,OPTION,Parcours Pédagogique"</formula1>
    </dataValidation>
    <dataValidation type="list" allowBlank="1" showInputMessage="1" showErrorMessage="1" sqref="E41:E42 E19:E33 E44 E47:E303" xr:uid="{00000000-0002-0000-0600-000001000000}">
      <formula1>"Facultatif,Complémentaire"</formula1>
    </dataValidation>
    <dataValidation type="list" allowBlank="1" showInputMessage="1" showErrorMessage="1" sqref="F41:F42 F19:F33 F44 F47:F303" xr:uid="{00000000-0002-0000-0600-000002000000}">
      <formula1>"Création,Modification,Fermeture"</formula1>
    </dataValidation>
    <dataValidation type="list" allowBlank="1" showInputMessage="1" showErrorMessage="1" sqref="H41:H42 H64:H303 H44 H60 H19:H28" xr:uid="{00000000-0002-0000-0600-000003000000}">
      <formula1>"01-Droit privé et sciences criminelles,02-Droit public,03-Histoire du droit et des institutions,04-Science politique,05-Sciences économiques,06-Sciences de gestion,07-Sciences du langage : linguistique et phonétique générales"</formula1>
    </dataValidation>
    <dataValidation type="list" allowBlank="1" showInputMessage="1" showErrorMessage="1" sqref="M47:M60 M44 M64:M303 M19:M42" xr:uid="{00000000-0002-0000-0600-000005000000}">
      <formula1>"Porteuse,Portée"</formula1>
    </dataValidation>
    <dataValidation type="list" allowBlank="1" showInputMessage="1" showErrorMessage="1" sqref="C34:C40 C43:C44 C47:C63" xr:uid="{0AAA5CE5-4F2D-4513-BF37-E57984B291B1}">
      <formula1>"UE, ECUE, BLOC, OPTION, Parcours Pédagogique"</formula1>
    </dataValidation>
    <dataValidation type="list" allowBlank="1" showInputMessage="1" showErrorMessage="1" sqref="L19:L44 L47 L49:L60 L63:L303" xr:uid="{00000000-0002-0000-0600-000004000000}">
      <formula1>"Anglais"</formula1>
    </dataValidation>
  </dataValidations>
  <pageMargins left="0.7" right="0.7" top="0.75" bottom="0.75" header="0.3" footer="0.3"/>
  <pageSetup orientation="portrait"/>
  <headerFooter>
    <oddFooter>&amp;C&amp;"Helvetica Neue,Regular"&amp;12&amp;K000000&amp;P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00"/>
  <sheetViews>
    <sheetView showGridLines="0" topLeftCell="A24" workbookViewId="0">
      <selection activeCell="P23" sqref="P23:T28"/>
    </sheetView>
  </sheetViews>
  <sheetFormatPr defaultColWidth="11.42578125" defaultRowHeight="14.45" customHeight="1"/>
  <cols>
    <col min="1" max="1" width="39" style="5" customWidth="1"/>
    <col min="2" max="2" width="50.7109375" style="5" customWidth="1"/>
    <col min="3" max="3" width="15.42578125" style="5" customWidth="1"/>
    <col min="4" max="4" width="20.85546875" style="5" customWidth="1"/>
    <col min="5" max="5" width="15.42578125" style="5" customWidth="1"/>
    <col min="6" max="6" width="24.7109375" style="5" customWidth="1"/>
    <col min="7" max="7" width="22" style="5" customWidth="1"/>
    <col min="8" max="8" width="27.140625" style="5" customWidth="1"/>
    <col min="9" max="9" width="35.28515625" style="5" customWidth="1"/>
    <col min="10" max="10" width="18.7109375" style="5" customWidth="1"/>
    <col min="11" max="11" width="40.7109375" style="5" customWidth="1"/>
    <col min="12" max="12" width="31.7109375" style="5" customWidth="1"/>
    <col min="13" max="14" width="22.42578125" style="5" customWidth="1"/>
    <col min="15" max="17" width="20.28515625" style="5" customWidth="1"/>
    <col min="18" max="18" width="20.85546875" style="5" customWidth="1"/>
    <col min="19" max="19" width="20.42578125" style="5" customWidth="1"/>
    <col min="20" max="20" width="17.28515625" style="5" customWidth="1"/>
    <col min="21" max="21" width="51.28515625" style="5" customWidth="1"/>
    <col min="22" max="22" width="46.140625" style="5" customWidth="1"/>
    <col min="23" max="26" width="11.42578125" style="5" customWidth="1"/>
    <col min="27" max="16384" width="11.42578125" style="5"/>
  </cols>
  <sheetData>
    <row r="1" spans="1:25" ht="14.45" customHeight="1">
      <c r="A1" s="261"/>
      <c r="B1" s="261"/>
      <c r="C1" s="261"/>
      <c r="D1" s="261"/>
      <c r="E1" s="261"/>
      <c r="F1" s="261"/>
      <c r="G1" s="261"/>
      <c r="H1" s="261"/>
      <c r="I1" s="261"/>
      <c r="J1" s="67"/>
      <c r="K1" s="47"/>
      <c r="L1" s="47"/>
      <c r="M1" s="47"/>
      <c r="N1" s="47"/>
      <c r="O1" s="47"/>
      <c r="P1" s="47"/>
      <c r="Q1" s="47"/>
      <c r="R1" s="47"/>
      <c r="S1" s="47"/>
      <c r="T1" s="47"/>
      <c r="U1" s="47"/>
      <c r="V1" s="47"/>
      <c r="W1" s="47"/>
      <c r="X1" s="47"/>
      <c r="Y1" s="47"/>
    </row>
    <row r="2" spans="1:25" ht="14.45" customHeight="1">
      <c r="A2" s="261"/>
      <c r="B2" s="261"/>
      <c r="C2" s="261"/>
      <c r="D2" s="261"/>
      <c r="E2" s="261"/>
      <c r="F2" s="261"/>
      <c r="G2" s="261"/>
      <c r="H2" s="261"/>
      <c r="I2" s="261"/>
      <c r="J2" s="67"/>
      <c r="K2" s="47"/>
      <c r="L2" s="47"/>
      <c r="M2" s="47"/>
      <c r="N2" s="47"/>
      <c r="O2" s="47"/>
      <c r="P2" s="47"/>
      <c r="Q2" s="47"/>
      <c r="R2" s="47"/>
      <c r="S2" s="47"/>
      <c r="T2" s="47"/>
      <c r="U2" s="47"/>
      <c r="V2" s="47"/>
      <c r="W2" s="47"/>
      <c r="X2" s="47"/>
      <c r="Y2" s="47"/>
    </row>
    <row r="3" spans="1:25" ht="14.45" customHeight="1">
      <c r="A3" s="261"/>
      <c r="B3" s="261"/>
      <c r="C3" s="261"/>
      <c r="D3" s="261"/>
      <c r="E3" s="261"/>
      <c r="F3" s="261"/>
      <c r="G3" s="261"/>
      <c r="H3" s="261"/>
      <c r="I3" s="261"/>
      <c r="J3" s="67"/>
      <c r="K3" s="47"/>
      <c r="L3" s="47"/>
      <c r="M3" s="47"/>
      <c r="N3" s="47"/>
      <c r="O3" s="47"/>
      <c r="P3" s="47"/>
      <c r="Q3" s="47"/>
      <c r="R3" s="47"/>
      <c r="S3" s="47"/>
      <c r="T3" s="47"/>
      <c r="U3" s="47"/>
      <c r="V3" s="47"/>
      <c r="W3" s="47"/>
      <c r="X3" s="47"/>
      <c r="Y3" s="47"/>
    </row>
    <row r="4" spans="1:25" ht="14.45" customHeight="1">
      <c r="A4" s="261"/>
      <c r="B4" s="261"/>
      <c r="C4" s="261"/>
      <c r="D4" s="261"/>
      <c r="E4" s="261"/>
      <c r="F4" s="261"/>
      <c r="G4" s="261"/>
      <c r="H4" s="261"/>
      <c r="I4" s="261"/>
      <c r="J4" s="67"/>
      <c r="K4" s="47"/>
      <c r="L4" s="47"/>
      <c r="M4" s="47"/>
      <c r="N4" s="47"/>
      <c r="O4" s="47"/>
      <c r="P4" s="47"/>
      <c r="Q4" s="47"/>
      <c r="R4" s="47"/>
      <c r="S4" s="47"/>
      <c r="T4" s="47"/>
      <c r="U4" s="47"/>
      <c r="V4" s="47"/>
      <c r="W4" s="47"/>
      <c r="X4" s="47"/>
      <c r="Y4" s="47"/>
    </row>
    <row r="5" spans="1:25" ht="14.45" customHeight="1">
      <c r="A5" s="261"/>
      <c r="B5" s="261"/>
      <c r="C5" s="261"/>
      <c r="D5" s="261"/>
      <c r="E5" s="261"/>
      <c r="F5" s="261"/>
      <c r="G5" s="261"/>
      <c r="H5" s="261"/>
      <c r="I5" s="261"/>
      <c r="J5" s="67"/>
      <c r="K5" s="47"/>
      <c r="L5" s="47"/>
      <c r="M5" s="47"/>
      <c r="N5" s="47"/>
      <c r="O5" s="47"/>
      <c r="P5" s="47"/>
      <c r="Q5" s="47"/>
      <c r="R5" s="47"/>
      <c r="S5" s="47"/>
      <c r="T5" s="47"/>
      <c r="U5" s="47"/>
      <c r="V5" s="47"/>
      <c r="W5" s="47"/>
      <c r="X5" s="47"/>
      <c r="Y5" s="47"/>
    </row>
    <row r="6" spans="1:25" ht="14.45" customHeight="1">
      <c r="A6" s="261"/>
      <c r="B6" s="261"/>
      <c r="C6" s="261"/>
      <c r="D6" s="261"/>
      <c r="E6" s="261"/>
      <c r="F6" s="261"/>
      <c r="G6" s="261"/>
      <c r="H6" s="261"/>
      <c r="I6" s="261"/>
      <c r="J6" s="67"/>
      <c r="K6" s="47"/>
      <c r="L6" s="47"/>
      <c r="M6" s="47"/>
      <c r="N6" s="47"/>
      <c r="O6" s="47"/>
      <c r="P6" s="47"/>
      <c r="Q6" s="47"/>
      <c r="R6" s="47"/>
      <c r="S6" s="47"/>
      <c r="T6" s="47"/>
      <c r="U6" s="47"/>
      <c r="V6" s="47"/>
      <c r="W6" s="47"/>
      <c r="X6" s="47"/>
      <c r="Y6" s="47"/>
    </row>
    <row r="7" spans="1:25" ht="14.45" customHeight="1">
      <c r="A7" s="259" t="s">
        <v>297</v>
      </c>
      <c r="B7" s="260" t="str">
        <f>'Fiche Générale'!B3</f>
        <v>Portail_ST</v>
      </c>
      <c r="C7" s="259" t="s">
        <v>298</v>
      </c>
      <c r="D7" s="262"/>
      <c r="E7" s="260" t="str">
        <f>'Fiche Générale'!B4</f>
        <v>Mathématiques</v>
      </c>
      <c r="F7" s="260"/>
      <c r="G7" s="259" t="s">
        <v>299</v>
      </c>
      <c r="H7" s="259" t="str">
        <f>'Fiche Générale'!B5</f>
        <v>-</v>
      </c>
      <c r="I7" s="262"/>
      <c r="J7" s="69"/>
      <c r="K7" s="70"/>
      <c r="L7" s="47"/>
      <c r="M7" s="47"/>
      <c r="N7" s="47"/>
      <c r="O7" s="47"/>
      <c r="P7" s="47"/>
      <c r="Q7" s="47"/>
      <c r="R7" s="47"/>
      <c r="S7" s="47"/>
      <c r="T7" s="47"/>
      <c r="U7" s="47"/>
      <c r="V7" s="47"/>
      <c r="W7" s="47"/>
      <c r="X7" s="47"/>
      <c r="Y7" s="47"/>
    </row>
    <row r="8" spans="1:25" ht="14.45" customHeight="1">
      <c r="A8" s="262"/>
      <c r="B8" s="260"/>
      <c r="C8" s="262"/>
      <c r="D8" s="262"/>
      <c r="E8" s="260"/>
      <c r="F8" s="260"/>
      <c r="G8" s="262"/>
      <c r="H8" s="262"/>
      <c r="I8" s="262"/>
      <c r="J8" s="69"/>
      <c r="K8" s="70"/>
      <c r="L8" s="47"/>
      <c r="M8" s="47"/>
      <c r="N8" s="47"/>
      <c r="O8" s="47"/>
      <c r="P8" s="47"/>
      <c r="Q8" s="47"/>
      <c r="R8" s="47"/>
      <c r="S8" s="47"/>
      <c r="T8" s="47"/>
      <c r="U8" s="47"/>
      <c r="V8" s="47"/>
      <c r="W8" s="47"/>
      <c r="X8" s="47"/>
      <c r="Y8" s="47"/>
    </row>
    <row r="9" spans="1:25" ht="14.45" customHeight="1">
      <c r="A9" s="262"/>
      <c r="B9" s="260"/>
      <c r="C9" s="262"/>
      <c r="D9" s="262"/>
      <c r="E9" s="260"/>
      <c r="F9" s="260"/>
      <c r="G9" s="262"/>
      <c r="H9" s="262"/>
      <c r="I9" s="262"/>
      <c r="J9" s="69"/>
      <c r="K9" s="70"/>
      <c r="L9" s="47"/>
      <c r="M9" s="47"/>
      <c r="N9" s="47"/>
      <c r="O9" s="47"/>
      <c r="P9" s="47"/>
      <c r="Q9" s="47"/>
      <c r="R9" s="47"/>
      <c r="S9" s="47"/>
      <c r="T9" s="47"/>
      <c r="U9" s="47"/>
      <c r="V9" s="47"/>
      <c r="W9" s="47"/>
      <c r="X9" s="47"/>
      <c r="Y9" s="47"/>
    </row>
    <row r="10" spans="1:25" ht="14.45" customHeight="1">
      <c r="A10" s="262"/>
      <c r="B10" s="260"/>
      <c r="C10" s="275" t="s">
        <v>198</v>
      </c>
      <c r="D10" s="276"/>
      <c r="E10" s="301">
        <f>'Fiche Générale'!B9</f>
        <v>0</v>
      </c>
      <c r="F10" s="301"/>
      <c r="G10" s="301"/>
      <c r="H10" s="301"/>
      <c r="I10" s="301"/>
      <c r="J10" s="69"/>
      <c r="K10" s="70"/>
      <c r="L10" s="47"/>
      <c r="M10" s="47"/>
      <c r="N10" s="47"/>
      <c r="O10" s="47"/>
      <c r="P10" s="47"/>
      <c r="Q10" s="47"/>
      <c r="R10" s="47"/>
      <c r="S10" s="47"/>
      <c r="T10" s="47"/>
      <c r="U10" s="47"/>
      <c r="V10" s="47"/>
      <c r="W10" s="47"/>
      <c r="X10" s="47"/>
      <c r="Y10" s="47"/>
    </row>
    <row r="11" spans="1:25" ht="14.45" customHeight="1">
      <c r="A11" s="262"/>
      <c r="B11" s="260"/>
      <c r="C11" s="276"/>
      <c r="D11" s="276"/>
      <c r="E11" s="301"/>
      <c r="F11" s="301"/>
      <c r="G11" s="301"/>
      <c r="H11" s="301"/>
      <c r="I11" s="301"/>
      <c r="J11" s="69"/>
      <c r="K11" s="70"/>
      <c r="L11" s="47"/>
      <c r="M11" s="50"/>
      <c r="N11" s="50"/>
      <c r="O11" s="50"/>
      <c r="P11" s="50"/>
      <c r="Q11" s="50"/>
      <c r="R11" s="50"/>
      <c r="S11" s="50"/>
      <c r="T11" s="50"/>
      <c r="U11" s="50"/>
      <c r="V11" s="47"/>
      <c r="W11" s="47"/>
      <c r="X11" s="47"/>
      <c r="Y11" s="47"/>
    </row>
    <row r="12" spans="1:25" ht="14.45" customHeight="1">
      <c r="A12" s="48"/>
      <c r="B12" s="48"/>
      <c r="C12" s="48"/>
      <c r="D12" s="48"/>
      <c r="E12" s="48"/>
      <c r="F12" s="48"/>
      <c r="G12" s="48"/>
      <c r="H12" s="49"/>
      <c r="I12" s="23"/>
      <c r="J12" s="71"/>
      <c r="K12" s="47"/>
      <c r="L12" s="72"/>
      <c r="M12" s="221" t="s">
        <v>300</v>
      </c>
      <c r="N12" s="222"/>
      <c r="O12" s="222"/>
      <c r="P12" s="222"/>
      <c r="Q12" s="223"/>
      <c r="R12" s="221" t="s">
        <v>301</v>
      </c>
      <c r="S12" s="222"/>
      <c r="T12" s="222"/>
      <c r="U12" s="223"/>
      <c r="V12" s="46"/>
      <c r="W12" s="47"/>
      <c r="X12" s="47"/>
      <c r="Y12" s="47"/>
    </row>
    <row r="13" spans="1:25" ht="14.45" customHeight="1">
      <c r="A13" s="283" t="s">
        <v>199</v>
      </c>
      <c r="B13" s="214" t="str">
        <f>'S2 Maquette'!B13</f>
        <v>1ère année de Portail</v>
      </c>
      <c r="C13" s="215"/>
      <c r="D13" s="283" t="s">
        <v>302</v>
      </c>
      <c r="E13" s="302">
        <f>'S2 Maquette'!E13</f>
        <v>0</v>
      </c>
      <c r="F13" s="302"/>
      <c r="G13" s="302"/>
      <c r="H13" s="46"/>
      <c r="I13" s="71"/>
      <c r="J13" s="71"/>
      <c r="K13" s="47"/>
      <c r="L13" s="72"/>
      <c r="M13" s="224"/>
      <c r="N13" s="225"/>
      <c r="O13" s="225"/>
      <c r="P13" s="225"/>
      <c r="Q13" s="226"/>
      <c r="R13" s="224"/>
      <c r="S13" s="225"/>
      <c r="T13" s="225"/>
      <c r="U13" s="226"/>
      <c r="V13" s="46"/>
      <c r="W13" s="47"/>
      <c r="X13" s="47"/>
      <c r="Y13" s="47"/>
    </row>
    <row r="14" spans="1:25" ht="14.45" customHeight="1">
      <c r="A14" s="284"/>
      <c r="B14" s="215"/>
      <c r="C14" s="215"/>
      <c r="D14" s="284"/>
      <c r="E14" s="302"/>
      <c r="F14" s="302"/>
      <c r="G14" s="302"/>
      <c r="H14" s="46"/>
      <c r="I14" s="71"/>
      <c r="J14" s="71"/>
      <c r="K14" s="47"/>
      <c r="L14" s="72"/>
      <c r="M14" s="214" t="s">
        <v>303</v>
      </c>
      <c r="N14" s="221" t="s">
        <v>304</v>
      </c>
      <c r="O14" s="223"/>
      <c r="P14" s="221" t="s">
        <v>403</v>
      </c>
      <c r="Q14" s="223"/>
      <c r="R14" s="261"/>
      <c r="S14" s="285"/>
      <c r="T14" s="305"/>
      <c r="U14" s="291"/>
      <c r="V14" s="46"/>
      <c r="W14" s="47"/>
      <c r="X14" s="47"/>
      <c r="Y14" s="47"/>
    </row>
    <row r="15" spans="1:25" ht="14.45" customHeight="1">
      <c r="A15" s="283" t="s">
        <v>306</v>
      </c>
      <c r="B15" s="221" t="str">
        <f>'S2 Maquette'!B15</f>
        <v>Semestre 2</v>
      </c>
      <c r="C15" s="223"/>
      <c r="D15" s="283" t="s">
        <v>307</v>
      </c>
      <c r="E15" s="302">
        <f>'S2 Maquette'!E15:F16</f>
        <v>0</v>
      </c>
      <c r="F15" s="302"/>
      <c r="G15" s="302"/>
      <c r="H15" s="46"/>
      <c r="I15" s="71"/>
      <c r="J15" s="71"/>
      <c r="K15" s="47"/>
      <c r="L15" s="72"/>
      <c r="M15" s="215"/>
      <c r="N15" s="299"/>
      <c r="O15" s="300"/>
      <c r="P15" s="299"/>
      <c r="Q15" s="300"/>
      <c r="R15" s="261"/>
      <c r="S15" s="286"/>
      <c r="T15" s="305"/>
      <c r="U15" s="292"/>
      <c r="V15" s="46"/>
      <c r="W15" s="47"/>
      <c r="X15" s="47"/>
      <c r="Y15" s="47"/>
    </row>
    <row r="16" spans="1:25" ht="14.45" customHeight="1">
      <c r="A16" s="284"/>
      <c r="B16" s="224"/>
      <c r="C16" s="226"/>
      <c r="D16" s="284"/>
      <c r="E16" s="302"/>
      <c r="F16" s="302"/>
      <c r="G16" s="302"/>
      <c r="H16" s="46"/>
      <c r="I16" s="71"/>
      <c r="J16" s="71"/>
      <c r="K16" s="47"/>
      <c r="L16" s="72"/>
      <c r="M16" s="215"/>
      <c r="N16" s="299"/>
      <c r="O16" s="300"/>
      <c r="P16" s="299"/>
      <c r="Q16" s="300"/>
      <c r="R16" s="261"/>
      <c r="S16" s="286"/>
      <c r="T16" s="305"/>
      <c r="U16" s="292"/>
      <c r="V16" s="46"/>
      <c r="W16" s="47"/>
      <c r="X16" s="47"/>
      <c r="Y16" s="47"/>
    </row>
    <row r="17" spans="1:25" ht="14.45" customHeight="1">
      <c r="A17" s="48"/>
      <c r="B17" s="48"/>
      <c r="C17" s="48"/>
      <c r="D17" s="48"/>
      <c r="E17" s="48"/>
      <c r="F17" s="48"/>
      <c r="G17" s="48"/>
      <c r="H17" s="50"/>
      <c r="I17" s="50"/>
      <c r="J17" s="50"/>
      <c r="K17" s="50"/>
      <c r="L17" s="74"/>
      <c r="M17" s="215"/>
      <c r="N17" s="224"/>
      <c r="O17" s="226"/>
      <c r="P17" s="224"/>
      <c r="Q17" s="226"/>
      <c r="R17" s="261"/>
      <c r="S17" s="287"/>
      <c r="T17" s="305"/>
      <c r="U17" s="284"/>
      <c r="V17" s="87"/>
      <c r="W17" s="47"/>
      <c r="X17" s="47"/>
      <c r="Y17" s="47"/>
    </row>
    <row r="18" spans="1:25" ht="59.45" customHeight="1">
      <c r="A18" s="51" t="s">
        <v>308</v>
      </c>
      <c r="B18" s="51" t="s">
        <v>309</v>
      </c>
      <c r="C18" s="51" t="s">
        <v>21</v>
      </c>
      <c r="D18" s="51" t="s">
        <v>310</v>
      </c>
      <c r="E18" s="51" t="s">
        <v>311</v>
      </c>
      <c r="F18" s="51" t="s">
        <v>312</v>
      </c>
      <c r="G18" s="51" t="s">
        <v>313</v>
      </c>
      <c r="H18" s="51" t="s">
        <v>314</v>
      </c>
      <c r="I18" s="51" t="s">
        <v>315</v>
      </c>
      <c r="J18" s="51" t="s">
        <v>316</v>
      </c>
      <c r="K18" s="51" t="s">
        <v>317</v>
      </c>
      <c r="L18" s="51" t="s">
        <v>318</v>
      </c>
      <c r="M18" s="51" t="s">
        <v>319</v>
      </c>
      <c r="N18" s="51" t="s">
        <v>309</v>
      </c>
      <c r="O18" s="51" t="s">
        <v>320</v>
      </c>
      <c r="P18" s="51" t="s">
        <v>309</v>
      </c>
      <c r="Q18" s="51" t="s">
        <v>321</v>
      </c>
      <c r="R18" s="51" t="s">
        <v>322</v>
      </c>
      <c r="S18" s="51" t="s">
        <v>309</v>
      </c>
      <c r="T18" s="51" t="s">
        <v>320</v>
      </c>
      <c r="U18" s="51" t="s">
        <v>323</v>
      </c>
      <c r="V18" s="51" t="s">
        <v>324</v>
      </c>
      <c r="W18" s="46"/>
      <c r="X18" s="47"/>
      <c r="Y18" s="47"/>
    </row>
    <row r="19" spans="1:25" ht="30.6" customHeight="1">
      <c r="A19" s="58" t="str">
        <f>'S2 Maquette'!B19</f>
        <v>Compétences transversales S2</v>
      </c>
      <c r="B19" s="76" t="str">
        <f>'S2 Maquette'!C19</f>
        <v>UE</v>
      </c>
      <c r="C19" s="88">
        <f>'S2 Maquette'!F19</f>
        <v>0</v>
      </c>
      <c r="D19" s="56"/>
      <c r="E19" s="56"/>
      <c r="F19" s="56"/>
      <c r="G19" s="78"/>
      <c r="H19" s="79"/>
      <c r="I19" s="79"/>
      <c r="J19" s="79"/>
      <c r="K19" s="78"/>
      <c r="L19" s="78"/>
      <c r="M19" s="79"/>
      <c r="N19" s="79"/>
      <c r="O19" s="78"/>
      <c r="P19" s="78"/>
      <c r="Q19" s="78"/>
      <c r="R19" s="78"/>
      <c r="S19" s="78"/>
      <c r="T19" s="78"/>
      <c r="U19" s="80"/>
      <c r="V19" s="81"/>
      <c r="W19" s="46"/>
      <c r="X19" s="47"/>
      <c r="Y19" s="47"/>
    </row>
    <row r="20" spans="1:25" ht="30.6" customHeight="1">
      <c r="A20" s="58" t="str">
        <f>'S2 Maquette'!B20</f>
        <v>Compétences numériques 1</v>
      </c>
      <c r="B20" s="76" t="str">
        <f>'S2 Maquette'!C20</f>
        <v>ECUE</v>
      </c>
      <c r="C20" s="88">
        <f>'S2 Maquette'!F20</f>
        <v>0</v>
      </c>
      <c r="D20" s="55"/>
      <c r="E20" s="55"/>
      <c r="F20" s="55"/>
      <c r="G20" s="79"/>
      <c r="H20" s="79"/>
      <c r="I20" s="79"/>
      <c r="J20" s="79"/>
      <c r="K20" s="79"/>
      <c r="L20" s="79"/>
      <c r="M20" s="79"/>
      <c r="N20" s="79"/>
      <c r="O20" s="79"/>
      <c r="P20" s="79"/>
      <c r="Q20" s="79"/>
      <c r="R20" s="79"/>
      <c r="S20" s="79"/>
      <c r="T20" s="79"/>
      <c r="U20" s="79"/>
      <c r="V20" s="81"/>
      <c r="W20" s="46"/>
      <c r="X20" s="47"/>
      <c r="Y20" s="47"/>
    </row>
    <row r="21" spans="1:25" ht="30.6" customHeight="1">
      <c r="A21" s="58" t="str">
        <f>'S2 Maquette'!B21</f>
        <v>Compétences pré-professionnalisation 1</v>
      </c>
      <c r="B21" s="76" t="str">
        <f>'S2 Maquette'!C21</f>
        <v>ECUE</v>
      </c>
      <c r="C21" s="88">
        <f>'S2 Maquette'!F21</f>
        <v>0</v>
      </c>
      <c r="D21" s="55"/>
      <c r="E21" s="55"/>
      <c r="F21" s="55"/>
      <c r="G21" s="79"/>
      <c r="H21" s="79"/>
      <c r="I21" s="79"/>
      <c r="J21" s="79"/>
      <c r="K21" s="79"/>
      <c r="L21" s="79"/>
      <c r="M21" s="79"/>
      <c r="N21" s="79"/>
      <c r="O21" s="79"/>
      <c r="P21" s="79"/>
      <c r="Q21" s="79"/>
      <c r="R21" s="79"/>
      <c r="S21" s="79"/>
      <c r="T21" s="79"/>
      <c r="U21" s="79"/>
      <c r="V21" s="81"/>
      <c r="W21" s="46"/>
      <c r="X21" s="47"/>
      <c r="Y21" s="47"/>
    </row>
    <row r="22" spans="1:25" ht="30.6" customHeight="1">
      <c r="A22" s="58" t="str">
        <f>'S2 Maquette'!B22</f>
        <v>Anglais 2</v>
      </c>
      <c r="B22" s="76" t="str">
        <f>'S2 Maquette'!C22</f>
        <v>ECUE</v>
      </c>
      <c r="C22" s="88">
        <f>'S2 Maquette'!F22</f>
        <v>0</v>
      </c>
      <c r="D22" s="55"/>
      <c r="E22" s="55"/>
      <c r="F22" s="55"/>
      <c r="G22" s="79"/>
      <c r="H22" s="79"/>
      <c r="I22" s="79"/>
      <c r="J22" s="79"/>
      <c r="K22" s="79"/>
      <c r="L22" s="79"/>
      <c r="M22" s="79"/>
      <c r="N22" s="79"/>
      <c r="O22" s="79"/>
      <c r="P22" s="79"/>
      <c r="Q22" s="79"/>
      <c r="R22" s="79"/>
      <c r="S22" s="79"/>
      <c r="T22" s="79"/>
      <c r="U22" s="79"/>
      <c r="V22" s="81"/>
      <c r="W22" s="46"/>
      <c r="X22" s="47"/>
      <c r="Y22" s="47"/>
    </row>
    <row r="23" spans="1:25" ht="30.6" customHeight="1">
      <c r="A23" s="25" t="str">
        <f>'S2 Maquette'!B23</f>
        <v>UE Maths : Algèbre Linéaire et Calculus II</v>
      </c>
      <c r="B23" s="25" t="str">
        <f>'S2 Maquette'!C23</f>
        <v>UE</v>
      </c>
      <c r="C23" s="24"/>
      <c r="D23" s="61"/>
      <c r="E23" s="24"/>
      <c r="F23" s="24"/>
      <c r="G23" s="25"/>
      <c r="H23" s="25"/>
      <c r="I23" s="25"/>
      <c r="J23" s="26"/>
      <c r="K23" s="25"/>
      <c r="L23" s="26"/>
      <c r="M23" s="27"/>
      <c r="N23" s="25"/>
      <c r="O23" s="83"/>
      <c r="P23" s="25"/>
      <c r="Q23" s="83"/>
      <c r="R23" s="25"/>
      <c r="S23" s="25"/>
      <c r="T23" s="83"/>
      <c r="U23" s="26"/>
      <c r="V23" s="204" t="s">
        <v>325</v>
      </c>
      <c r="W23" s="46"/>
      <c r="X23" s="47"/>
      <c r="Y23" s="47"/>
    </row>
    <row r="24" spans="1:25" ht="30.6" customHeight="1">
      <c r="A24" s="25" t="str">
        <f>'S2 Maquette'!B24</f>
        <v>ECUE MATHS : Algèbre Linéaire I</v>
      </c>
      <c r="B24" s="25" t="str">
        <f>'S2 Maquette'!C24</f>
        <v>ECUE</v>
      </c>
      <c r="C24" s="24"/>
      <c r="D24" s="61"/>
      <c r="E24" s="24"/>
      <c r="F24" s="24"/>
      <c r="G24" s="25"/>
      <c r="H24" s="25"/>
      <c r="I24" s="25"/>
      <c r="J24" s="26"/>
      <c r="K24" s="25"/>
      <c r="L24" s="26"/>
      <c r="M24" s="27"/>
      <c r="N24" s="25"/>
      <c r="O24" s="83"/>
      <c r="P24" s="25"/>
      <c r="Q24" s="83"/>
      <c r="R24" s="25"/>
      <c r="S24" s="25"/>
      <c r="T24" s="83"/>
      <c r="U24" s="26"/>
      <c r="V24" s="81"/>
      <c r="W24" s="46"/>
      <c r="X24" s="47"/>
      <c r="Y24" s="47"/>
    </row>
    <row r="25" spans="1:25" ht="30.6" customHeight="1">
      <c r="A25" s="25" t="str">
        <f>'S2 Maquette'!B25</f>
        <v>ECUE MATHS : Calculus II</v>
      </c>
      <c r="B25" s="25" t="str">
        <f>'S2 Maquette'!C25</f>
        <v>ECUE</v>
      </c>
      <c r="C25" s="24"/>
      <c r="D25" s="61"/>
      <c r="E25" s="24"/>
      <c r="F25" s="24"/>
      <c r="G25" s="25"/>
      <c r="H25" s="25"/>
      <c r="I25" s="25"/>
      <c r="J25" s="26"/>
      <c r="K25" s="25"/>
      <c r="L25" s="26"/>
      <c r="M25" s="27"/>
      <c r="N25" s="25"/>
      <c r="O25" s="83"/>
      <c r="P25" s="25"/>
      <c r="Q25" s="83"/>
      <c r="R25" s="25"/>
      <c r="S25" s="25"/>
      <c r="T25" s="83"/>
      <c r="U25" s="26"/>
      <c r="V25" s="81"/>
      <c r="W25" s="46"/>
      <c r="X25" s="47"/>
      <c r="Y25" s="47"/>
    </row>
    <row r="26" spans="1:25" ht="30.6" customHeight="1">
      <c r="A26" s="25" t="s">
        <v>404</v>
      </c>
      <c r="B26" s="25" t="str">
        <f>'S2 Maquette'!C26</f>
        <v>UE</v>
      </c>
      <c r="C26" s="24"/>
      <c r="D26" s="61"/>
      <c r="E26" s="24"/>
      <c r="F26" s="24"/>
      <c r="G26" s="25"/>
      <c r="H26" s="25"/>
      <c r="I26" s="25"/>
      <c r="J26" s="26"/>
      <c r="K26" s="25"/>
      <c r="L26" s="26"/>
      <c r="M26" s="27"/>
      <c r="N26" s="25"/>
      <c r="O26" s="83"/>
      <c r="P26" s="25"/>
      <c r="Q26" s="83"/>
      <c r="R26" s="25"/>
      <c r="S26" s="25"/>
      <c r="T26" s="83"/>
      <c r="U26" s="26"/>
      <c r="V26" s="81"/>
      <c r="W26" s="46"/>
      <c r="X26" s="47"/>
      <c r="Y26" s="47"/>
    </row>
    <row r="27" spans="1:25" ht="30.6" customHeight="1">
      <c r="A27" s="25" t="str">
        <f>'S2 Maquette'!B27</f>
        <v>UE MATHS : Logique et Arithmétique</v>
      </c>
      <c r="B27" s="25" t="str">
        <f>'S2 Maquette'!C27</f>
        <v>UE</v>
      </c>
      <c r="C27" s="24"/>
      <c r="D27" s="61"/>
      <c r="E27" s="24"/>
      <c r="F27" s="24"/>
      <c r="G27" s="25"/>
      <c r="H27" s="25"/>
      <c r="I27" s="25"/>
      <c r="J27" s="26"/>
      <c r="K27" s="25"/>
      <c r="L27" s="26"/>
      <c r="M27" s="27"/>
      <c r="N27" s="25"/>
      <c r="O27" s="83"/>
      <c r="P27" s="25"/>
      <c r="Q27" s="83"/>
      <c r="R27" s="25"/>
      <c r="S27" s="25"/>
      <c r="T27" s="83"/>
      <c r="U27" s="26"/>
      <c r="V27" s="81"/>
      <c r="W27" s="46"/>
      <c r="X27" s="47"/>
      <c r="Y27" s="47"/>
    </row>
    <row r="28" spans="1:25" ht="30.6" customHeight="1">
      <c r="A28" s="25" t="s">
        <v>405</v>
      </c>
      <c r="B28" s="25" t="str">
        <f>'S2 Maquette'!C28</f>
        <v>UE</v>
      </c>
      <c r="C28" s="24"/>
      <c r="D28" s="61"/>
      <c r="E28" s="24"/>
      <c r="F28" s="24"/>
      <c r="G28" s="25"/>
      <c r="H28" s="25"/>
      <c r="I28" s="25"/>
      <c r="J28" s="26"/>
      <c r="K28" s="25"/>
      <c r="L28" s="26"/>
      <c r="M28" s="27"/>
      <c r="N28" s="25"/>
      <c r="O28" s="83"/>
      <c r="P28" s="25"/>
      <c r="Q28" s="83"/>
      <c r="R28" s="25"/>
      <c r="S28" s="25"/>
      <c r="T28" s="83"/>
      <c r="U28" s="26"/>
      <c r="V28" s="81"/>
      <c r="W28" s="46"/>
      <c r="X28" s="47"/>
      <c r="Y28" s="47"/>
    </row>
    <row r="29" spans="1:25" ht="30.6" customHeight="1">
      <c r="A29" s="84" t="str">
        <f>'S2 Maquette'!B29</f>
        <v>UE ELEC : Electronique analogique</v>
      </c>
      <c r="B29" s="84" t="str">
        <f>'S2 Maquette'!C29</f>
        <v>UE</v>
      </c>
      <c r="C29" s="24"/>
      <c r="D29" s="61"/>
      <c r="E29" s="61"/>
      <c r="F29" s="61"/>
      <c r="G29" s="26"/>
      <c r="H29" s="26"/>
      <c r="I29" s="26"/>
      <c r="J29" s="26"/>
      <c r="K29" s="26"/>
      <c r="L29" s="26"/>
      <c r="M29" s="26"/>
      <c r="N29" s="26"/>
      <c r="O29" s="26"/>
      <c r="P29" s="26"/>
      <c r="Q29" s="26"/>
      <c r="R29" s="26"/>
      <c r="S29" s="26"/>
      <c r="T29" s="26"/>
      <c r="U29" s="26"/>
      <c r="V29" s="81"/>
      <c r="W29" s="46"/>
      <c r="X29" s="47"/>
      <c r="Y29" s="47"/>
    </row>
    <row r="30" spans="1:25" ht="30.6" customHeight="1">
      <c r="A30" s="84" t="e">
        <f>'S2 Maquette'!#REF!</f>
        <v>#REF!</v>
      </c>
      <c r="B30" s="84" t="e">
        <f>'S2 Maquette'!#REF!</f>
        <v>#REF!</v>
      </c>
      <c r="C30" s="24"/>
      <c r="D30" s="61"/>
      <c r="E30" s="61"/>
      <c r="F30" s="61"/>
      <c r="G30" s="26"/>
      <c r="H30" s="26"/>
      <c r="I30" s="26"/>
      <c r="J30" s="26"/>
      <c r="K30" s="26"/>
      <c r="L30" s="26"/>
      <c r="M30" s="26"/>
      <c r="N30" s="26"/>
      <c r="O30" s="26"/>
      <c r="P30" s="26"/>
      <c r="Q30" s="26"/>
      <c r="R30" s="26"/>
      <c r="S30" s="26"/>
      <c r="T30" s="26"/>
      <c r="U30" s="26"/>
      <c r="V30" s="81"/>
      <c r="W30" s="46"/>
      <c r="X30" s="47"/>
      <c r="Y30" s="47"/>
    </row>
    <row r="31" spans="1:25" ht="30.6" customHeight="1">
      <c r="A31" s="84" t="e">
        <f>'S2 Maquette'!#REF!</f>
        <v>#REF!</v>
      </c>
      <c r="B31" s="84" t="e">
        <f>'S2 Maquette'!#REF!</f>
        <v>#REF!</v>
      </c>
      <c r="C31" s="24"/>
      <c r="D31" s="61"/>
      <c r="E31" s="61"/>
      <c r="F31" s="61"/>
      <c r="G31" s="26"/>
      <c r="H31" s="26"/>
      <c r="I31" s="26"/>
      <c r="J31" s="26"/>
      <c r="K31" s="26"/>
      <c r="L31" s="26"/>
      <c r="M31" s="26"/>
      <c r="N31" s="26"/>
      <c r="O31" s="26"/>
      <c r="P31" s="26"/>
      <c r="Q31" s="26"/>
      <c r="R31" s="26"/>
      <c r="S31" s="26"/>
      <c r="T31" s="26"/>
      <c r="U31" s="26"/>
      <c r="V31" s="81"/>
      <c r="W31" s="46"/>
      <c r="X31" s="47"/>
      <c r="Y31" s="47"/>
    </row>
    <row r="32" spans="1:25" ht="30.6" customHeight="1">
      <c r="A32" s="84" t="str">
        <f>'S2 Maquette'!B34</f>
        <v>UE MIASHS : EGE 2 (Economie-Gestion S2)</v>
      </c>
      <c r="B32" s="84" t="str">
        <f>'S2 Maquette'!C34</f>
        <v>UE</v>
      </c>
      <c r="C32" s="24"/>
      <c r="D32" s="61"/>
      <c r="E32" s="61"/>
      <c r="F32" s="61"/>
      <c r="G32" s="26"/>
      <c r="H32" s="26"/>
      <c r="I32" s="26"/>
      <c r="J32" s="26"/>
      <c r="K32" s="26"/>
      <c r="L32" s="26"/>
      <c r="M32" s="26"/>
      <c r="N32" s="26"/>
      <c r="O32" s="26"/>
      <c r="P32" s="26"/>
      <c r="Q32" s="26"/>
      <c r="R32" s="26"/>
      <c r="S32" s="26"/>
      <c r="T32" s="26"/>
      <c r="U32" s="26"/>
      <c r="V32" s="81"/>
      <c r="W32" s="46"/>
      <c r="X32" s="47"/>
      <c r="Y32" s="47"/>
    </row>
    <row r="33" spans="1:25" ht="30.6" customHeight="1">
      <c r="A33" s="84" t="str">
        <f>'S2 Maquette'!B35</f>
        <v>ECUE MIASHS : Microéconomie 1</v>
      </c>
      <c r="B33" s="84" t="str">
        <f>'S2 Maquette'!C35</f>
        <v>ECUE</v>
      </c>
      <c r="C33" s="24"/>
      <c r="D33" s="61"/>
      <c r="E33" s="61"/>
      <c r="F33" s="61"/>
      <c r="G33" s="26"/>
      <c r="H33" s="26"/>
      <c r="I33" s="26"/>
      <c r="J33" s="26"/>
      <c r="K33" s="26"/>
      <c r="L33" s="26"/>
      <c r="M33" s="26"/>
      <c r="N33" s="26"/>
      <c r="O33" s="26"/>
      <c r="P33" s="26"/>
      <c r="Q33" s="26"/>
      <c r="R33" s="26"/>
      <c r="S33" s="26"/>
      <c r="T33" s="26"/>
      <c r="U33" s="26"/>
      <c r="V33" s="81"/>
      <c r="W33" s="46"/>
      <c r="X33" s="47"/>
      <c r="Y33" s="47"/>
    </row>
    <row r="34" spans="1:25" ht="30.6" customHeight="1">
      <c r="A34" s="84" t="str">
        <f>'S2 Maquette'!B36</f>
        <v>ECUE MIASHS : "EGE 2" à choix</v>
      </c>
      <c r="B34" s="84" t="str">
        <f>'S2 Maquette'!C36</f>
        <v>ECUE</v>
      </c>
      <c r="C34" s="24"/>
      <c r="D34" s="61"/>
      <c r="E34" s="61"/>
      <c r="F34" s="61"/>
      <c r="G34" s="26"/>
      <c r="H34" s="26"/>
      <c r="I34" s="26"/>
      <c r="J34" s="26"/>
      <c r="K34" s="26"/>
      <c r="L34" s="26"/>
      <c r="M34" s="26"/>
      <c r="N34" s="26"/>
      <c r="O34" s="26"/>
      <c r="P34" s="26"/>
      <c r="Q34" s="26"/>
      <c r="R34" s="26"/>
      <c r="S34" s="26"/>
      <c r="T34" s="26"/>
      <c r="U34" s="26"/>
      <c r="V34" s="81"/>
      <c r="W34" s="46"/>
      <c r="X34" s="47"/>
      <c r="Y34" s="47"/>
    </row>
    <row r="35" spans="1:25" ht="30.6" customHeight="1">
      <c r="A35" s="84" t="str">
        <f>'S2 Maquette'!B37</f>
        <v>Min 1 Max 1</v>
      </c>
      <c r="B35" s="84" t="str">
        <f>'S2 Maquette'!C37</f>
        <v>OPTION</v>
      </c>
      <c r="C35" s="24"/>
      <c r="D35" s="61"/>
      <c r="E35" s="61"/>
      <c r="F35" s="61"/>
      <c r="G35" s="26"/>
      <c r="H35" s="26"/>
      <c r="I35" s="26"/>
      <c r="J35" s="26"/>
      <c r="K35" s="26"/>
      <c r="L35" s="26"/>
      <c r="M35" s="26"/>
      <c r="N35" s="26"/>
      <c r="O35" s="26"/>
      <c r="P35" s="26"/>
      <c r="Q35" s="26"/>
      <c r="R35" s="26"/>
      <c r="S35" s="26"/>
      <c r="T35" s="26"/>
      <c r="U35" s="26"/>
      <c r="V35" s="81"/>
      <c r="W35" s="46"/>
      <c r="X35" s="47"/>
      <c r="Y35" s="47"/>
    </row>
    <row r="36" spans="1:25" ht="30.6" customHeight="1">
      <c r="A36" s="84" t="str">
        <f>'S2 Maquette'!B38</f>
        <v>ECUE MIASHS : Economie d'Entreprise 1</v>
      </c>
      <c r="B36" s="84"/>
      <c r="C36" s="24"/>
      <c r="D36" s="61"/>
      <c r="E36" s="61"/>
      <c r="F36" s="61"/>
      <c r="G36" s="26"/>
      <c r="H36" s="26"/>
      <c r="I36" s="26"/>
      <c r="J36" s="26"/>
      <c r="K36" s="26"/>
      <c r="L36" s="26"/>
      <c r="M36" s="26"/>
      <c r="N36" s="26"/>
      <c r="O36" s="26"/>
      <c r="P36" s="26"/>
      <c r="Q36" s="26"/>
      <c r="R36" s="26"/>
      <c r="S36" s="26"/>
      <c r="T36" s="26"/>
      <c r="U36" s="26"/>
      <c r="V36" s="81"/>
      <c r="W36" s="46"/>
      <c r="X36" s="47"/>
      <c r="Y36" s="47"/>
    </row>
    <row r="37" spans="1:25" ht="30.6" customHeight="1">
      <c r="A37" s="84" t="str">
        <f>'S2 Maquette'!B39</f>
        <v>ECUE MIASHS : Economie de l'Information</v>
      </c>
      <c r="B37" s="84" t="str">
        <f>'S2 Maquette'!C39</f>
        <v>ECUE</v>
      </c>
      <c r="C37" s="24"/>
      <c r="D37" s="61"/>
      <c r="E37" s="61"/>
      <c r="F37" s="61"/>
      <c r="G37" s="26"/>
      <c r="H37" s="26"/>
      <c r="I37" s="26"/>
      <c r="J37" s="26"/>
      <c r="K37" s="26"/>
      <c r="L37" s="26"/>
      <c r="M37" s="26"/>
      <c r="N37" s="26"/>
      <c r="O37" s="26"/>
      <c r="P37" s="26"/>
      <c r="Q37" s="26"/>
      <c r="R37" s="26"/>
      <c r="S37" s="26"/>
      <c r="T37" s="26"/>
      <c r="U37" s="26"/>
      <c r="V37" s="81"/>
      <c r="W37" s="46"/>
      <c r="X37" s="47"/>
      <c r="Y37" s="47"/>
    </row>
    <row r="38" spans="1:25" ht="30.6" customHeight="1">
      <c r="A38" s="38"/>
      <c r="B38" s="84" t="e">
        <f>'S2 Maquette'!#REF!</f>
        <v>#REF!</v>
      </c>
      <c r="C38" s="24"/>
      <c r="D38" s="61"/>
      <c r="E38" s="61"/>
      <c r="F38" s="61"/>
      <c r="G38" s="26"/>
      <c r="H38" s="26"/>
      <c r="I38" s="26"/>
      <c r="J38" s="26"/>
      <c r="K38" s="26"/>
      <c r="L38" s="26"/>
      <c r="M38" s="26"/>
      <c r="N38" s="26"/>
      <c r="O38" s="26"/>
      <c r="P38" s="26"/>
      <c r="Q38" s="26"/>
      <c r="R38" s="26"/>
      <c r="S38" s="26"/>
      <c r="T38" s="26"/>
      <c r="U38" s="26"/>
      <c r="V38" s="81"/>
      <c r="W38" s="46"/>
      <c r="X38" s="47"/>
      <c r="Y38" s="47"/>
    </row>
    <row r="39" spans="1:25" ht="30.6" customHeight="1">
      <c r="A39" s="84">
        <f>'S2 Maquette'!B40</f>
        <v>0</v>
      </c>
      <c r="B39" s="84">
        <f>'S2 Maquette'!C40</f>
        <v>0</v>
      </c>
      <c r="C39" s="24"/>
      <c r="D39" s="61"/>
      <c r="E39" s="61"/>
      <c r="F39" s="61"/>
      <c r="G39" s="26"/>
      <c r="H39" s="26"/>
      <c r="I39" s="26"/>
      <c r="J39" s="26"/>
      <c r="K39" s="26"/>
      <c r="L39" s="26"/>
      <c r="M39" s="26"/>
      <c r="N39" s="26"/>
      <c r="O39" s="26"/>
      <c r="P39" s="26"/>
      <c r="Q39" s="26"/>
      <c r="R39" s="26"/>
      <c r="S39" s="26"/>
      <c r="T39" s="26"/>
      <c r="U39" s="26"/>
      <c r="V39" s="81"/>
      <c r="W39" s="46"/>
      <c r="X39" s="47"/>
      <c r="Y39" s="47"/>
    </row>
    <row r="40" spans="1:25" ht="30.6" customHeight="1">
      <c r="A40" s="84" t="str">
        <f>'S2 Maquette'!B41</f>
        <v>Remédiation mathématiques Portail ST</v>
      </c>
      <c r="B40" s="84">
        <f>'S2 Maquette'!C41</f>
        <v>0</v>
      </c>
      <c r="C40" s="24"/>
      <c r="D40" s="61"/>
      <c r="E40" s="61"/>
      <c r="F40" s="61"/>
      <c r="G40" s="26"/>
      <c r="H40" s="26"/>
      <c r="I40" s="26"/>
      <c r="J40" s="26"/>
      <c r="K40" s="26"/>
      <c r="L40" s="26"/>
      <c r="M40" s="26"/>
      <c r="N40" s="26"/>
      <c r="O40" s="26"/>
      <c r="P40" s="26"/>
      <c r="Q40" s="26"/>
      <c r="R40" s="26"/>
      <c r="S40" s="26"/>
      <c r="T40" s="26"/>
      <c r="U40" s="26"/>
      <c r="V40" s="81"/>
      <c r="W40" s="46"/>
      <c r="X40" s="47"/>
      <c r="Y40" s="47"/>
    </row>
    <row r="41" spans="1:25" ht="30.6" customHeight="1">
      <c r="A41" s="84">
        <f>'S2 Maquette'!B42</f>
        <v>0</v>
      </c>
      <c r="B41" s="84">
        <f>'S2 Maquette'!C42</f>
        <v>0</v>
      </c>
      <c r="C41" s="24"/>
      <c r="D41" s="61"/>
      <c r="E41" s="61"/>
      <c r="F41" s="61"/>
      <c r="G41" s="26"/>
      <c r="H41" s="26"/>
      <c r="I41" s="26"/>
      <c r="J41" s="26"/>
      <c r="K41" s="26"/>
      <c r="L41" s="26"/>
      <c r="M41" s="26"/>
      <c r="N41" s="26"/>
      <c r="O41" s="26"/>
      <c r="P41" s="26"/>
      <c r="Q41" s="26"/>
      <c r="R41" s="26"/>
      <c r="S41" s="26"/>
      <c r="T41" s="26"/>
      <c r="U41" s="26"/>
      <c r="V41" s="81"/>
      <c r="W41" s="46"/>
      <c r="X41" s="47"/>
      <c r="Y41" s="47"/>
    </row>
    <row r="42" spans="1:25" ht="30.6" customHeight="1">
      <c r="A42" s="84" t="str">
        <f>'S2 Maquette'!B43</f>
        <v>BLOC Réorientation/parcours personnalisé</v>
      </c>
      <c r="B42" s="84" t="str">
        <f>'S2 Maquette'!C43</f>
        <v>BLOC</v>
      </c>
      <c r="C42" s="24"/>
      <c r="D42" s="61"/>
      <c r="E42" s="61"/>
      <c r="F42" s="61"/>
      <c r="G42" s="26"/>
      <c r="H42" s="26"/>
      <c r="I42" s="26"/>
      <c r="J42" s="26"/>
      <c r="K42" s="26"/>
      <c r="L42" s="26"/>
      <c r="M42" s="26"/>
      <c r="N42" s="26"/>
      <c r="O42" s="26"/>
      <c r="P42" s="26"/>
      <c r="Q42" s="26"/>
      <c r="R42" s="26"/>
      <c r="S42" s="26"/>
      <c r="T42" s="26"/>
      <c r="U42" s="26"/>
      <c r="V42" s="81"/>
      <c r="W42" s="46"/>
      <c r="X42" s="47"/>
      <c r="Y42" s="47"/>
    </row>
    <row r="43" spans="1:25" ht="30.6" customHeight="1">
      <c r="A43" s="84" t="str">
        <f>'S2 Maquette'!B44</f>
        <v>UE MATHS : Calculus II et Proba-Stats</v>
      </c>
      <c r="B43" s="84" t="str">
        <f>'S2 Maquette'!C44</f>
        <v>UE</v>
      </c>
      <c r="C43" s="24"/>
      <c r="D43" s="61"/>
      <c r="E43" s="61"/>
      <c r="F43" s="61"/>
      <c r="G43" s="26"/>
      <c r="H43" s="26"/>
      <c r="I43" s="26"/>
      <c r="J43" s="26"/>
      <c r="K43" s="26"/>
      <c r="L43" s="26"/>
      <c r="M43" s="26"/>
      <c r="N43" s="26"/>
      <c r="O43" s="26"/>
      <c r="P43" s="26"/>
      <c r="Q43" s="26"/>
      <c r="R43" s="26"/>
      <c r="S43" s="26"/>
      <c r="T43" s="26"/>
      <c r="U43" s="26"/>
      <c r="V43" s="81"/>
      <c r="W43" s="46"/>
      <c r="X43" s="47"/>
      <c r="Y43" s="47"/>
    </row>
    <row r="44" spans="1:25" ht="30.6" customHeight="1">
      <c r="A44" s="84" t="str">
        <f>'S2 Maquette'!B47</f>
        <v>UE MATHS : Analyse I pour les Sciences Appliquées</v>
      </c>
      <c r="B44" s="84" t="str">
        <f>'S2 Maquette'!C47</f>
        <v>UE</v>
      </c>
      <c r="C44" s="24"/>
      <c r="D44" s="61"/>
      <c r="E44" s="61"/>
      <c r="F44" s="61"/>
      <c r="G44" s="26"/>
      <c r="H44" s="26"/>
      <c r="I44" s="26"/>
      <c r="J44" s="26"/>
      <c r="K44" s="26"/>
      <c r="L44" s="26"/>
      <c r="M44" s="26"/>
      <c r="N44" s="26"/>
      <c r="O44" s="26"/>
      <c r="P44" s="26"/>
      <c r="Q44" s="26"/>
      <c r="R44" s="26"/>
      <c r="S44" s="26"/>
      <c r="T44" s="26"/>
      <c r="U44" s="26"/>
      <c r="V44" s="81"/>
      <c r="W44" s="46"/>
      <c r="X44" s="47"/>
      <c r="Y44" s="47"/>
    </row>
    <row r="45" spans="1:25" ht="30.6" customHeight="1">
      <c r="A45" s="84" t="str">
        <f>'S2 Maquette'!B48</f>
        <v>UE INFO : Système 1</v>
      </c>
      <c r="B45" s="84" t="str">
        <f>'S2 Maquette'!C48</f>
        <v>UE</v>
      </c>
      <c r="C45" s="24"/>
      <c r="D45" s="61"/>
      <c r="E45" s="61"/>
      <c r="F45" s="61"/>
      <c r="G45" s="26"/>
      <c r="H45" s="26"/>
      <c r="I45" s="26"/>
      <c r="J45" s="26"/>
      <c r="K45" s="26"/>
      <c r="L45" s="26"/>
      <c r="M45" s="26"/>
      <c r="N45" s="26"/>
      <c r="O45" s="26"/>
      <c r="P45" s="26"/>
      <c r="Q45" s="26"/>
      <c r="R45" s="26"/>
      <c r="S45" s="26"/>
      <c r="T45" s="26"/>
      <c r="U45" s="26"/>
      <c r="V45" s="81"/>
      <c r="W45" s="46"/>
      <c r="X45" s="47"/>
      <c r="Y45" s="47"/>
    </row>
    <row r="46" spans="1:25" ht="30.6" customHeight="1">
      <c r="A46" s="84" t="str">
        <f>'S2 Maquette'!B49</f>
        <v>UE CHIMIE : chimie organique et des solutions</v>
      </c>
      <c r="B46" s="84" t="str">
        <f>'S2 Maquette'!C49</f>
        <v>UE</v>
      </c>
      <c r="C46" s="24"/>
      <c r="D46" s="61"/>
      <c r="E46" s="61"/>
      <c r="F46" s="61"/>
      <c r="G46" s="26"/>
      <c r="H46" s="26"/>
      <c r="I46" s="26"/>
      <c r="J46" s="26"/>
      <c r="K46" s="26"/>
      <c r="L46" s="26"/>
      <c r="M46" s="26"/>
      <c r="N46" s="26"/>
      <c r="O46" s="26"/>
      <c r="P46" s="26"/>
      <c r="Q46" s="26"/>
      <c r="R46" s="26"/>
      <c r="S46" s="26"/>
      <c r="T46" s="26"/>
      <c r="U46" s="26"/>
      <c r="V46" s="81"/>
      <c r="W46" s="46"/>
      <c r="X46" s="47"/>
      <c r="Y46" s="47"/>
    </row>
    <row r="47" spans="1:25" ht="30.6" customHeight="1">
      <c r="A47" s="84" t="str">
        <f>'S2 Maquette'!B50</f>
        <v>ECUE CHIMIE : introduction à la chimie organique</v>
      </c>
      <c r="B47" s="84" t="str">
        <f>'S2 Maquette'!C50</f>
        <v>ECUE</v>
      </c>
      <c r="C47" s="24"/>
      <c r="D47" s="61"/>
      <c r="E47" s="61"/>
      <c r="F47" s="61"/>
      <c r="G47" s="26"/>
      <c r="H47" s="26"/>
      <c r="I47" s="26"/>
      <c r="J47" s="26"/>
      <c r="K47" s="26"/>
      <c r="L47" s="26"/>
      <c r="M47" s="26"/>
      <c r="N47" s="26"/>
      <c r="O47" s="26"/>
      <c r="P47" s="26"/>
      <c r="Q47" s="26"/>
      <c r="R47" s="26"/>
      <c r="S47" s="26"/>
      <c r="T47" s="26"/>
      <c r="U47" s="26"/>
      <c r="V47" s="81"/>
      <c r="W47" s="46"/>
      <c r="X47" s="47"/>
      <c r="Y47" s="47"/>
    </row>
    <row r="48" spans="1:25" ht="30.6" customHeight="1">
      <c r="A48" s="84" t="str">
        <f>'S2 Maquette'!B51</f>
        <v>ECUE CHIMIE : introduction à la chimie des solutions</v>
      </c>
      <c r="B48" s="84" t="str">
        <f>'S2 Maquette'!C51</f>
        <v>ECUE</v>
      </c>
      <c r="C48" s="24"/>
      <c r="D48" s="61"/>
      <c r="E48" s="61"/>
      <c r="F48" s="61"/>
      <c r="G48" s="26"/>
      <c r="H48" s="26"/>
      <c r="I48" s="26"/>
      <c r="J48" s="26"/>
      <c r="K48" s="26"/>
      <c r="L48" s="26"/>
      <c r="M48" s="26"/>
      <c r="N48" s="26"/>
      <c r="O48" s="26"/>
      <c r="P48" s="26"/>
      <c r="Q48" s="26"/>
      <c r="R48" s="26"/>
      <c r="S48" s="26"/>
      <c r="T48" s="26"/>
      <c r="U48" s="26"/>
      <c r="V48" s="81"/>
      <c r="W48" s="46"/>
      <c r="X48" s="47"/>
      <c r="Y48" s="47"/>
    </row>
    <row r="49" spans="1:25" ht="30.6" customHeight="1">
      <c r="A49" s="84" t="str">
        <f>'S2 Maquette'!B52</f>
        <v>UE CHIMIE :  Thermodynamique et cinétique chimique</v>
      </c>
      <c r="B49" s="84" t="str">
        <f>'S2 Maquette'!C52</f>
        <v>UE</v>
      </c>
      <c r="C49" s="24"/>
      <c r="D49" s="26"/>
      <c r="E49" s="26"/>
      <c r="F49" s="26"/>
      <c r="G49" s="26"/>
      <c r="H49" s="26"/>
      <c r="I49" s="26"/>
      <c r="J49" s="26"/>
      <c r="K49" s="26"/>
      <c r="L49" s="26"/>
      <c r="M49" s="26"/>
      <c r="N49" s="26"/>
      <c r="O49" s="26"/>
      <c r="P49" s="26"/>
      <c r="Q49" s="26"/>
      <c r="R49" s="26"/>
      <c r="S49" s="26"/>
      <c r="T49" s="26"/>
      <c r="U49" s="26"/>
      <c r="V49" s="81"/>
      <c r="W49" s="46"/>
      <c r="X49" s="47"/>
      <c r="Y49" s="47"/>
    </row>
    <row r="50" spans="1:25" ht="30.6" customHeight="1">
      <c r="A50" s="84" t="str">
        <f>'S2 Maquette'!B53</f>
        <v>ECUE CHIMIE : Cinétique 1</v>
      </c>
      <c r="B50" s="84" t="str">
        <f>'S2 Maquette'!C53</f>
        <v>ECUE</v>
      </c>
      <c r="C50" s="24"/>
      <c r="D50" s="26"/>
      <c r="E50" s="26"/>
      <c r="F50" s="26"/>
      <c r="G50" s="26"/>
      <c r="H50" s="26"/>
      <c r="I50" s="26"/>
      <c r="J50" s="26"/>
      <c r="K50" s="26"/>
      <c r="L50" s="26"/>
      <c r="M50" s="26"/>
      <c r="N50" s="26"/>
      <c r="O50" s="26"/>
      <c r="P50" s="26"/>
      <c r="Q50" s="26"/>
      <c r="R50" s="26"/>
      <c r="S50" s="26"/>
      <c r="T50" s="26"/>
      <c r="U50" s="26"/>
      <c r="V50" s="81"/>
      <c r="W50" s="46"/>
      <c r="X50" s="47"/>
      <c r="Y50" s="47"/>
    </row>
    <row r="51" spans="1:25" ht="30.6" customHeight="1">
      <c r="A51" s="84" t="str">
        <f>'S2 Maquette'!B54</f>
        <v>ECUE CHIMIE : Thermodynamique 1</v>
      </c>
      <c r="B51" s="84" t="str">
        <f>'S2 Maquette'!C54</f>
        <v>ECUE</v>
      </c>
      <c r="C51" s="24"/>
      <c r="D51" s="26"/>
      <c r="E51" s="26"/>
      <c r="F51" s="26"/>
      <c r="G51" s="26"/>
      <c r="H51" s="26"/>
      <c r="I51" s="26"/>
      <c r="J51" s="26"/>
      <c r="K51" s="26"/>
      <c r="L51" s="26"/>
      <c r="M51" s="26"/>
      <c r="N51" s="26"/>
      <c r="O51" s="26"/>
      <c r="P51" s="26"/>
      <c r="Q51" s="26"/>
      <c r="R51" s="26"/>
      <c r="S51" s="26"/>
      <c r="T51" s="26"/>
      <c r="U51" s="26"/>
      <c r="V51" s="81"/>
      <c r="W51" s="46"/>
      <c r="X51" s="47"/>
      <c r="Y51" s="47"/>
    </row>
    <row r="52" spans="1:25" ht="30.6" customHeight="1">
      <c r="A52" s="84" t="str">
        <f>'S2 Maquette'!B55</f>
        <v>ECUE CHIMIE : Travaux Pratiques</v>
      </c>
      <c r="B52" s="84" t="str">
        <f>'S2 Maquette'!C55</f>
        <v>ECUE</v>
      </c>
      <c r="C52" s="24"/>
      <c r="D52" s="26"/>
      <c r="E52" s="26"/>
      <c r="F52" s="26"/>
      <c r="G52" s="26"/>
      <c r="H52" s="26"/>
      <c r="I52" s="26"/>
      <c r="J52" s="26"/>
      <c r="K52" s="26"/>
      <c r="L52" s="26"/>
      <c r="M52" s="26"/>
      <c r="N52" s="26"/>
      <c r="O52" s="26"/>
      <c r="P52" s="26"/>
      <c r="Q52" s="26"/>
      <c r="R52" s="26"/>
      <c r="S52" s="26"/>
      <c r="T52" s="26"/>
      <c r="U52" s="26"/>
      <c r="V52" s="81"/>
      <c r="W52" s="46"/>
      <c r="X52" s="47"/>
      <c r="Y52" s="47"/>
    </row>
    <row r="53" spans="1:25" ht="30.6" customHeight="1">
      <c r="A53" s="84" t="str">
        <f>'S2 Maquette'!B56</f>
        <v>UE ELEC : Communication sans fil: du terrestre au spatial</v>
      </c>
      <c r="B53" s="84" t="str">
        <f>'S2 Maquette'!C56</f>
        <v>UE</v>
      </c>
      <c r="C53" s="24"/>
      <c r="D53" s="26"/>
      <c r="E53" s="26"/>
      <c r="F53" s="26"/>
      <c r="G53" s="26"/>
      <c r="H53" s="26"/>
      <c r="I53" s="26"/>
      <c r="J53" s="26"/>
      <c r="K53" s="26"/>
      <c r="L53" s="26"/>
      <c r="M53" s="26"/>
      <c r="N53" s="26"/>
      <c r="O53" s="26"/>
      <c r="P53" s="26"/>
      <c r="Q53" s="26"/>
      <c r="R53" s="26"/>
      <c r="S53" s="26"/>
      <c r="T53" s="26"/>
      <c r="U53" s="26"/>
      <c r="V53" s="81"/>
      <c r="W53" s="46"/>
      <c r="X53" s="47"/>
      <c r="Y53" s="47"/>
    </row>
    <row r="54" spans="1:25" ht="30.6" customHeight="1">
      <c r="A54" s="84" t="str">
        <f>'S2 Maquette'!B57</f>
        <v>UE TERRE : Structure et Dynamique de la Terre 1</v>
      </c>
      <c r="B54" s="84" t="str">
        <f>'S2 Maquette'!C57</f>
        <v>UE</v>
      </c>
      <c r="C54" s="24"/>
      <c r="D54" s="26"/>
      <c r="E54" s="26"/>
      <c r="F54" s="26"/>
      <c r="G54" s="26"/>
      <c r="H54" s="26"/>
      <c r="I54" s="26"/>
      <c r="J54" s="26"/>
      <c r="K54" s="26"/>
      <c r="L54" s="26"/>
      <c r="M54" s="26"/>
      <c r="N54" s="26"/>
      <c r="O54" s="26"/>
      <c r="P54" s="26"/>
      <c r="Q54" s="26"/>
      <c r="R54" s="26"/>
      <c r="S54" s="26"/>
      <c r="T54" s="26"/>
      <c r="U54" s="26"/>
      <c r="V54" s="81"/>
      <c r="W54" s="46"/>
      <c r="X54" s="47"/>
      <c r="Y54" s="47"/>
    </row>
    <row r="55" spans="1:25" ht="30.6" customHeight="1">
      <c r="A55" s="84" t="str">
        <f>'S2 Maquette'!B58</f>
        <v>UE TERRE : Atmosphère Océan Climat</v>
      </c>
      <c r="B55" s="84" t="str">
        <f>'S2 Maquette'!C58</f>
        <v>UE</v>
      </c>
      <c r="C55" s="24"/>
      <c r="D55" s="26"/>
      <c r="E55" s="26"/>
      <c r="F55" s="26"/>
      <c r="G55" s="26"/>
      <c r="H55" s="26"/>
      <c r="I55" s="26"/>
      <c r="J55" s="26"/>
      <c r="K55" s="26"/>
      <c r="L55" s="26"/>
      <c r="M55" s="26"/>
      <c r="N55" s="26"/>
      <c r="O55" s="26"/>
      <c r="P55" s="26"/>
      <c r="Q55" s="26"/>
      <c r="R55" s="26"/>
      <c r="S55" s="26"/>
      <c r="T55" s="26"/>
      <c r="U55" s="26"/>
      <c r="V55" s="81"/>
      <c r="W55" s="46"/>
      <c r="X55" s="47"/>
      <c r="Y55" s="47"/>
    </row>
    <row r="56" spans="1:25" ht="30.6" customHeight="1">
      <c r="A56" s="84" t="str">
        <f>'S2 Maquette'!B59</f>
        <v>UE SCIENCES : Planétologie Cosmologie Astrophysique</v>
      </c>
      <c r="B56" s="84" t="str">
        <f>'S2 Maquette'!C59</f>
        <v>UE</v>
      </c>
      <c r="C56" s="24"/>
      <c r="D56" s="26"/>
      <c r="E56" s="26"/>
      <c r="F56" s="26"/>
      <c r="G56" s="26"/>
      <c r="H56" s="26"/>
      <c r="I56" s="26"/>
      <c r="J56" s="26"/>
      <c r="K56" s="26"/>
      <c r="L56" s="26"/>
      <c r="M56" s="26"/>
      <c r="N56" s="26"/>
      <c r="O56" s="26"/>
      <c r="P56" s="26"/>
      <c r="Q56" s="26"/>
      <c r="R56" s="26"/>
      <c r="S56" s="26"/>
      <c r="T56" s="26"/>
      <c r="U56" s="26"/>
      <c r="V56" s="81"/>
      <c r="W56" s="46"/>
      <c r="X56" s="47"/>
      <c r="Y56" s="47"/>
    </row>
    <row r="57" spans="1:25" ht="30.6" customHeight="1">
      <c r="A57" s="84" t="str">
        <f>'S2 Maquette'!B60</f>
        <v xml:space="preserve">UE SV : Physiologie, Neurobiologie et Enzymologie </v>
      </c>
      <c r="B57" s="84" t="str">
        <f>'S2 Maquette'!C60</f>
        <v>UE</v>
      </c>
      <c r="C57" s="24"/>
      <c r="D57" s="26"/>
      <c r="E57" s="26"/>
      <c r="F57" s="26"/>
      <c r="G57" s="26"/>
      <c r="H57" s="26"/>
      <c r="I57" s="26"/>
      <c r="J57" s="26"/>
      <c r="K57" s="26"/>
      <c r="L57" s="26"/>
      <c r="M57" s="26"/>
      <c r="N57" s="26"/>
      <c r="O57" s="26"/>
      <c r="P57" s="26"/>
      <c r="Q57" s="26"/>
      <c r="R57" s="26"/>
      <c r="S57" s="26"/>
      <c r="T57" s="26"/>
      <c r="U57" s="26"/>
      <c r="V57" s="81"/>
      <c r="W57" s="46"/>
      <c r="X57" s="47"/>
      <c r="Y57" s="47"/>
    </row>
    <row r="58" spans="1:25" ht="30.6" customHeight="1">
      <c r="A58" s="84" t="str">
        <f>'S2 Maquette'!B61</f>
        <v>ECUE SV : Physiologie, Neurobiologie</v>
      </c>
      <c r="B58" s="84" t="str">
        <f>'S2 Maquette'!C61</f>
        <v>ECUE</v>
      </c>
      <c r="C58" s="24"/>
      <c r="D58" s="26"/>
      <c r="E58" s="26"/>
      <c r="F58" s="26"/>
      <c r="G58" s="26"/>
      <c r="H58" s="26"/>
      <c r="I58" s="26"/>
      <c r="J58" s="26"/>
      <c r="K58" s="26"/>
      <c r="L58" s="26"/>
      <c r="M58" s="26"/>
      <c r="N58" s="26"/>
      <c r="O58" s="26"/>
      <c r="P58" s="26"/>
      <c r="Q58" s="26"/>
      <c r="R58" s="26"/>
      <c r="S58" s="26"/>
      <c r="T58" s="26"/>
      <c r="U58" s="26"/>
      <c r="V58" s="81"/>
      <c r="W58" s="46"/>
      <c r="X58" s="47"/>
      <c r="Y58" s="47"/>
    </row>
    <row r="59" spans="1:25" ht="30.6" customHeight="1">
      <c r="A59" s="84" t="str">
        <f>'S2 Maquette'!B62</f>
        <v>ECUE SV : Enzymologie</v>
      </c>
      <c r="B59" s="84" t="str">
        <f>'S2 Maquette'!C62</f>
        <v>ECUE</v>
      </c>
      <c r="C59" s="24"/>
      <c r="D59" s="26"/>
      <c r="E59" s="26"/>
      <c r="F59" s="26"/>
      <c r="G59" s="26"/>
      <c r="H59" s="26"/>
      <c r="I59" s="26"/>
      <c r="J59" s="26"/>
      <c r="K59" s="26"/>
      <c r="L59" s="26"/>
      <c r="M59" s="26"/>
      <c r="N59" s="26"/>
      <c r="O59" s="26"/>
      <c r="P59" s="26"/>
      <c r="Q59" s="26"/>
      <c r="R59" s="26"/>
      <c r="S59" s="26"/>
      <c r="T59" s="26"/>
      <c r="U59" s="26"/>
      <c r="V59" s="81"/>
      <c r="W59" s="46"/>
      <c r="X59" s="47"/>
      <c r="Y59" s="47"/>
    </row>
    <row r="60" spans="1:25" ht="30.6" customHeight="1">
      <c r="A60" s="84" t="str">
        <f>'S2 Maquette'!B63</f>
        <v>UE SV : Diversité du Vivant</v>
      </c>
      <c r="B60" s="84" t="str">
        <f>'S2 Maquette'!C63</f>
        <v>UE</v>
      </c>
      <c r="C60" s="24"/>
      <c r="D60" s="26"/>
      <c r="E60" s="26"/>
      <c r="F60" s="26"/>
      <c r="G60" s="26"/>
      <c r="H60" s="26"/>
      <c r="I60" s="26"/>
      <c r="J60" s="26"/>
      <c r="K60" s="26"/>
      <c r="L60" s="26"/>
      <c r="M60" s="26"/>
      <c r="N60" s="26"/>
      <c r="O60" s="26"/>
      <c r="P60" s="26"/>
      <c r="Q60" s="26"/>
      <c r="R60" s="26"/>
      <c r="S60" s="26"/>
      <c r="T60" s="26"/>
      <c r="U60" s="26"/>
      <c r="V60" s="81"/>
      <c r="W60" s="46"/>
      <c r="X60" s="47"/>
      <c r="Y60" s="47"/>
    </row>
    <row r="61" spans="1:25" ht="30.6" customHeight="1">
      <c r="A61" s="84">
        <f>'S2 Maquette'!B64</f>
        <v>0</v>
      </c>
      <c r="B61" s="84">
        <f>'S2 Maquette'!C64</f>
        <v>0</v>
      </c>
      <c r="C61" s="24"/>
      <c r="D61" s="26"/>
      <c r="E61" s="26"/>
      <c r="F61" s="26"/>
      <c r="G61" s="26"/>
      <c r="H61" s="26"/>
      <c r="I61" s="26"/>
      <c r="J61" s="26"/>
      <c r="K61" s="26"/>
      <c r="L61" s="26"/>
      <c r="M61" s="26"/>
      <c r="N61" s="26"/>
      <c r="O61" s="26"/>
      <c r="P61" s="26"/>
      <c r="Q61" s="26"/>
      <c r="R61" s="26"/>
      <c r="S61" s="26"/>
      <c r="T61" s="26"/>
      <c r="U61" s="26"/>
      <c r="V61" s="81"/>
      <c r="W61" s="46"/>
      <c r="X61" s="47"/>
      <c r="Y61" s="47"/>
    </row>
    <row r="62" spans="1:25" ht="30.6" customHeight="1">
      <c r="A62" s="84">
        <f>'S2 Maquette'!B65</f>
        <v>0</v>
      </c>
      <c r="B62" s="84">
        <f>'S2 Maquette'!C65</f>
        <v>0</v>
      </c>
      <c r="C62" s="24"/>
      <c r="D62" s="26"/>
      <c r="E62" s="26"/>
      <c r="F62" s="26"/>
      <c r="G62" s="26"/>
      <c r="H62" s="26"/>
      <c r="I62" s="26"/>
      <c r="J62" s="26"/>
      <c r="K62" s="26"/>
      <c r="L62" s="26"/>
      <c r="M62" s="26"/>
      <c r="N62" s="26"/>
      <c r="O62" s="26"/>
      <c r="P62" s="26"/>
      <c r="Q62" s="26"/>
      <c r="R62" s="26"/>
      <c r="S62" s="26"/>
      <c r="T62" s="26"/>
      <c r="U62" s="26"/>
      <c r="V62" s="81"/>
      <c r="W62" s="46"/>
      <c r="X62" s="47"/>
      <c r="Y62" s="47"/>
    </row>
    <row r="63" spans="1:25" ht="30.6" customHeight="1">
      <c r="A63" s="84">
        <f>'S2 Maquette'!B66</f>
        <v>0</v>
      </c>
      <c r="B63" s="84">
        <f>'S2 Maquette'!C66</f>
        <v>0</v>
      </c>
      <c r="C63" s="24" t="s">
        <v>327</v>
      </c>
      <c r="D63" s="26"/>
      <c r="E63" s="26"/>
      <c r="F63" s="26"/>
      <c r="G63" s="26"/>
      <c r="H63" s="26"/>
      <c r="I63" s="26"/>
      <c r="J63" s="26"/>
      <c r="K63" s="26"/>
      <c r="L63" s="26"/>
      <c r="M63" s="26"/>
      <c r="N63" s="26"/>
      <c r="O63" s="26"/>
      <c r="P63" s="26"/>
      <c r="Q63" s="26"/>
      <c r="R63" s="26"/>
      <c r="S63" s="26"/>
      <c r="T63" s="26"/>
      <c r="U63" s="26"/>
      <c r="V63" s="81"/>
      <c r="W63" s="46"/>
      <c r="X63" s="47"/>
      <c r="Y63" s="47"/>
    </row>
    <row r="64" spans="1:25" ht="30.6" customHeight="1">
      <c r="A64" s="84">
        <f>'S2 Maquette'!B67</f>
        <v>0</v>
      </c>
      <c r="B64" s="84">
        <f>'S2 Maquette'!C67</f>
        <v>0</v>
      </c>
      <c r="C64" s="24" t="s">
        <v>327</v>
      </c>
      <c r="D64" s="26"/>
      <c r="E64" s="26"/>
      <c r="F64" s="26"/>
      <c r="G64" s="26"/>
      <c r="H64" s="26"/>
      <c r="I64" s="26"/>
      <c r="J64" s="26"/>
      <c r="K64" s="26"/>
      <c r="L64" s="26"/>
      <c r="M64" s="26"/>
      <c r="N64" s="26"/>
      <c r="O64" s="26"/>
      <c r="P64" s="26"/>
      <c r="Q64" s="26"/>
      <c r="R64" s="26"/>
      <c r="S64" s="26"/>
      <c r="T64" s="26"/>
      <c r="U64" s="26"/>
      <c r="V64" s="81"/>
      <c r="W64" s="46"/>
      <c r="X64" s="47"/>
      <c r="Y64" s="47"/>
    </row>
    <row r="65" spans="1:25" ht="30.6" customHeight="1">
      <c r="A65" s="84">
        <f>'S2 Maquette'!B68</f>
        <v>0</v>
      </c>
      <c r="B65" s="84">
        <f>'S2 Maquette'!C68</f>
        <v>0</v>
      </c>
      <c r="C65" s="24" t="s">
        <v>327</v>
      </c>
      <c r="D65" s="26"/>
      <c r="E65" s="26"/>
      <c r="F65" s="26"/>
      <c r="G65" s="26"/>
      <c r="H65" s="26"/>
      <c r="I65" s="26"/>
      <c r="J65" s="26"/>
      <c r="K65" s="26"/>
      <c r="L65" s="26"/>
      <c r="M65" s="26"/>
      <c r="N65" s="26"/>
      <c r="O65" s="26"/>
      <c r="P65" s="26"/>
      <c r="Q65" s="26"/>
      <c r="R65" s="26"/>
      <c r="S65" s="26"/>
      <c r="T65" s="26"/>
      <c r="U65" s="26"/>
      <c r="V65" s="81"/>
      <c r="W65" s="46"/>
      <c r="X65" s="47"/>
      <c r="Y65" s="47"/>
    </row>
    <row r="66" spans="1:25" ht="30.6" customHeight="1">
      <c r="A66" s="84">
        <f>'S2 Maquette'!B69</f>
        <v>0</v>
      </c>
      <c r="B66" s="84">
        <f>'S2 Maquette'!C69</f>
        <v>0</v>
      </c>
      <c r="C66" s="24" t="s">
        <v>327</v>
      </c>
      <c r="D66" s="26"/>
      <c r="E66" s="26"/>
      <c r="F66" s="26"/>
      <c r="G66" s="26"/>
      <c r="H66" s="26"/>
      <c r="I66" s="26"/>
      <c r="J66" s="26"/>
      <c r="K66" s="26"/>
      <c r="L66" s="26"/>
      <c r="M66" s="26"/>
      <c r="N66" s="26"/>
      <c r="O66" s="26"/>
      <c r="P66" s="26"/>
      <c r="Q66" s="26"/>
      <c r="R66" s="26"/>
      <c r="S66" s="26"/>
      <c r="T66" s="26"/>
      <c r="U66" s="26"/>
      <c r="V66" s="81"/>
      <c r="W66" s="46"/>
      <c r="X66" s="47"/>
      <c r="Y66" s="47"/>
    </row>
    <row r="67" spans="1:25" ht="30.6" customHeight="1">
      <c r="A67" s="84">
        <f>'S2 Maquette'!B70</f>
        <v>0</v>
      </c>
      <c r="B67" s="84">
        <f>'S2 Maquette'!C70</f>
        <v>0</v>
      </c>
      <c r="C67" s="24" t="s">
        <v>327</v>
      </c>
      <c r="D67" s="26"/>
      <c r="E67" s="26"/>
      <c r="F67" s="26"/>
      <c r="G67" s="26"/>
      <c r="H67" s="26"/>
      <c r="I67" s="26"/>
      <c r="J67" s="26"/>
      <c r="K67" s="26"/>
      <c r="L67" s="26"/>
      <c r="M67" s="26"/>
      <c r="N67" s="26"/>
      <c r="O67" s="26"/>
      <c r="P67" s="26"/>
      <c r="Q67" s="26"/>
      <c r="R67" s="26"/>
      <c r="S67" s="26"/>
      <c r="T67" s="26"/>
      <c r="U67" s="26"/>
      <c r="V67" s="81"/>
      <c r="W67" s="46"/>
      <c r="X67" s="47"/>
      <c r="Y67" s="47"/>
    </row>
    <row r="68" spans="1:25" ht="30.6" customHeight="1">
      <c r="A68" s="84">
        <f>'S2 Maquette'!B71</f>
        <v>0</v>
      </c>
      <c r="B68" s="84">
        <f>'S2 Maquette'!C71</f>
        <v>0</v>
      </c>
      <c r="C68" s="24" t="s">
        <v>327</v>
      </c>
      <c r="D68" s="26"/>
      <c r="E68" s="26"/>
      <c r="F68" s="26"/>
      <c r="G68" s="26"/>
      <c r="H68" s="26"/>
      <c r="I68" s="26"/>
      <c r="J68" s="26"/>
      <c r="K68" s="26"/>
      <c r="L68" s="26"/>
      <c r="M68" s="26"/>
      <c r="N68" s="26"/>
      <c r="O68" s="26"/>
      <c r="P68" s="26"/>
      <c r="Q68" s="26"/>
      <c r="R68" s="26"/>
      <c r="S68" s="26"/>
      <c r="T68" s="26"/>
      <c r="U68" s="26"/>
      <c r="V68" s="81"/>
      <c r="W68" s="46"/>
      <c r="X68" s="47"/>
      <c r="Y68" s="47"/>
    </row>
    <row r="69" spans="1:25" ht="30.6" customHeight="1">
      <c r="A69" s="84">
        <f>'S2 Maquette'!B72</f>
        <v>0</v>
      </c>
      <c r="B69" s="84">
        <f>'S2 Maquette'!C72</f>
        <v>0</v>
      </c>
      <c r="C69" s="24" t="s">
        <v>327</v>
      </c>
      <c r="D69" s="26"/>
      <c r="E69" s="26"/>
      <c r="F69" s="26"/>
      <c r="G69" s="26"/>
      <c r="H69" s="26"/>
      <c r="I69" s="26"/>
      <c r="J69" s="26"/>
      <c r="K69" s="26"/>
      <c r="L69" s="26"/>
      <c r="M69" s="26"/>
      <c r="N69" s="26"/>
      <c r="O69" s="26"/>
      <c r="P69" s="26"/>
      <c r="Q69" s="26"/>
      <c r="R69" s="26"/>
      <c r="S69" s="26"/>
      <c r="T69" s="26"/>
      <c r="U69" s="26"/>
      <c r="V69" s="81"/>
      <c r="W69" s="46"/>
      <c r="X69" s="47"/>
      <c r="Y69" s="47"/>
    </row>
    <row r="70" spans="1:25" ht="30.6" customHeight="1">
      <c r="A70" s="84">
        <f>'S2 Maquette'!B73</f>
        <v>0</v>
      </c>
      <c r="B70" s="84">
        <f>'S2 Maquette'!C73</f>
        <v>0</v>
      </c>
      <c r="C70" s="24" t="s">
        <v>327</v>
      </c>
      <c r="D70" s="26"/>
      <c r="E70" s="26"/>
      <c r="F70" s="26"/>
      <c r="G70" s="26"/>
      <c r="H70" s="26"/>
      <c r="I70" s="26"/>
      <c r="J70" s="26"/>
      <c r="K70" s="26"/>
      <c r="L70" s="26"/>
      <c r="M70" s="26"/>
      <c r="N70" s="26"/>
      <c r="O70" s="26"/>
      <c r="P70" s="26"/>
      <c r="Q70" s="26"/>
      <c r="R70" s="26"/>
      <c r="S70" s="26"/>
      <c r="T70" s="26"/>
      <c r="U70" s="26"/>
      <c r="V70" s="81"/>
      <c r="W70" s="46"/>
      <c r="X70" s="47"/>
      <c r="Y70" s="47"/>
    </row>
    <row r="71" spans="1:25" ht="30.6" customHeight="1">
      <c r="A71" s="84">
        <f>'S2 Maquette'!B74</f>
        <v>0</v>
      </c>
      <c r="B71" s="84">
        <f>'S2 Maquette'!C74</f>
        <v>0</v>
      </c>
      <c r="C71" s="24" t="s">
        <v>327</v>
      </c>
      <c r="D71" s="26"/>
      <c r="E71" s="26"/>
      <c r="F71" s="26"/>
      <c r="G71" s="26"/>
      <c r="H71" s="26"/>
      <c r="I71" s="26"/>
      <c r="J71" s="26"/>
      <c r="K71" s="26"/>
      <c r="L71" s="26"/>
      <c r="M71" s="26"/>
      <c r="N71" s="26"/>
      <c r="O71" s="26"/>
      <c r="P71" s="26"/>
      <c r="Q71" s="26"/>
      <c r="R71" s="26"/>
      <c r="S71" s="26"/>
      <c r="T71" s="26"/>
      <c r="U71" s="26"/>
      <c r="V71" s="81"/>
      <c r="W71" s="46"/>
      <c r="X71" s="47"/>
      <c r="Y71" s="47"/>
    </row>
    <row r="72" spans="1:25" ht="30.6" customHeight="1">
      <c r="A72" s="84">
        <f>'S2 Maquette'!B75</f>
        <v>0</v>
      </c>
      <c r="B72" s="84">
        <f>'S2 Maquette'!C75</f>
        <v>0</v>
      </c>
      <c r="C72" s="24" t="s">
        <v>327</v>
      </c>
      <c r="D72" s="26"/>
      <c r="E72" s="26"/>
      <c r="F72" s="26"/>
      <c r="G72" s="26"/>
      <c r="H72" s="26"/>
      <c r="I72" s="26"/>
      <c r="J72" s="26"/>
      <c r="K72" s="26"/>
      <c r="L72" s="26"/>
      <c r="M72" s="26"/>
      <c r="N72" s="26"/>
      <c r="O72" s="26"/>
      <c r="P72" s="26"/>
      <c r="Q72" s="26"/>
      <c r="R72" s="26"/>
      <c r="S72" s="26"/>
      <c r="T72" s="26"/>
      <c r="U72" s="26"/>
      <c r="V72" s="81"/>
      <c r="W72" s="46"/>
      <c r="X72" s="47"/>
      <c r="Y72" s="47"/>
    </row>
    <row r="73" spans="1:25" ht="30.6" customHeight="1">
      <c r="A73" s="84">
        <f>'S2 Maquette'!B76</f>
        <v>0</v>
      </c>
      <c r="B73" s="84">
        <f>'S2 Maquette'!C76</f>
        <v>0</v>
      </c>
      <c r="C73" s="24" t="s">
        <v>327</v>
      </c>
      <c r="D73" s="26"/>
      <c r="E73" s="26"/>
      <c r="F73" s="26"/>
      <c r="G73" s="26"/>
      <c r="H73" s="26"/>
      <c r="I73" s="26"/>
      <c r="J73" s="26"/>
      <c r="K73" s="26"/>
      <c r="L73" s="26"/>
      <c r="M73" s="26"/>
      <c r="N73" s="26"/>
      <c r="O73" s="26"/>
      <c r="P73" s="26"/>
      <c r="Q73" s="26"/>
      <c r="R73" s="26"/>
      <c r="S73" s="26"/>
      <c r="T73" s="26"/>
      <c r="U73" s="26"/>
      <c r="V73" s="81"/>
      <c r="W73" s="46"/>
      <c r="X73" s="47"/>
      <c r="Y73" s="47"/>
    </row>
    <row r="74" spans="1:25" ht="30.6" customHeight="1">
      <c r="A74" s="84">
        <f>'S2 Maquette'!B77</f>
        <v>0</v>
      </c>
      <c r="B74" s="84">
        <f>'S2 Maquette'!C77</f>
        <v>0</v>
      </c>
      <c r="C74" s="24" t="s">
        <v>327</v>
      </c>
      <c r="D74" s="26"/>
      <c r="E74" s="26"/>
      <c r="F74" s="26"/>
      <c r="G74" s="26"/>
      <c r="H74" s="26"/>
      <c r="I74" s="26"/>
      <c r="J74" s="26"/>
      <c r="K74" s="26"/>
      <c r="L74" s="26"/>
      <c r="M74" s="26"/>
      <c r="N74" s="26"/>
      <c r="O74" s="26"/>
      <c r="P74" s="26"/>
      <c r="Q74" s="26"/>
      <c r="R74" s="26"/>
      <c r="S74" s="26"/>
      <c r="T74" s="26"/>
      <c r="U74" s="26"/>
      <c r="V74" s="81"/>
      <c r="W74" s="46"/>
      <c r="X74" s="47"/>
      <c r="Y74" s="47"/>
    </row>
    <row r="75" spans="1:25" ht="30.6" customHeight="1">
      <c r="A75" s="84">
        <f>'S2 Maquette'!B78</f>
        <v>0</v>
      </c>
      <c r="B75" s="84">
        <f>'S2 Maquette'!C78</f>
        <v>0</v>
      </c>
      <c r="C75" s="24" t="s">
        <v>327</v>
      </c>
      <c r="D75" s="26"/>
      <c r="E75" s="26"/>
      <c r="F75" s="26"/>
      <c r="G75" s="26"/>
      <c r="H75" s="26"/>
      <c r="I75" s="26"/>
      <c r="J75" s="26"/>
      <c r="K75" s="26"/>
      <c r="L75" s="26"/>
      <c r="M75" s="26"/>
      <c r="N75" s="26"/>
      <c r="O75" s="26"/>
      <c r="P75" s="26"/>
      <c r="Q75" s="26"/>
      <c r="R75" s="26"/>
      <c r="S75" s="26"/>
      <c r="T75" s="26"/>
      <c r="U75" s="26"/>
      <c r="V75" s="81"/>
      <c r="W75" s="46"/>
      <c r="X75" s="47"/>
      <c r="Y75" s="47"/>
    </row>
    <row r="76" spans="1:25" ht="30.6" customHeight="1">
      <c r="A76" s="84">
        <f>'S2 Maquette'!B79</f>
        <v>0</v>
      </c>
      <c r="B76" s="84">
        <f>'S2 Maquette'!C79</f>
        <v>0</v>
      </c>
      <c r="C76" s="24" t="s">
        <v>327</v>
      </c>
      <c r="D76" s="26"/>
      <c r="E76" s="26"/>
      <c r="F76" s="26"/>
      <c r="G76" s="26"/>
      <c r="H76" s="26"/>
      <c r="I76" s="26"/>
      <c r="J76" s="26"/>
      <c r="K76" s="26"/>
      <c r="L76" s="26"/>
      <c r="M76" s="26"/>
      <c r="N76" s="26"/>
      <c r="O76" s="26"/>
      <c r="P76" s="26"/>
      <c r="Q76" s="26"/>
      <c r="R76" s="26"/>
      <c r="S76" s="26"/>
      <c r="T76" s="26"/>
      <c r="U76" s="26"/>
      <c r="V76" s="81"/>
      <c r="W76" s="46"/>
      <c r="X76" s="47"/>
      <c r="Y76" s="47"/>
    </row>
    <row r="77" spans="1:25" ht="30.6" customHeight="1">
      <c r="A77" s="84">
        <f>'S2 Maquette'!B80</f>
        <v>0</v>
      </c>
      <c r="B77" s="84">
        <f>'S2 Maquette'!C80</f>
        <v>0</v>
      </c>
      <c r="C77" s="24" t="s">
        <v>327</v>
      </c>
      <c r="D77" s="26"/>
      <c r="E77" s="26"/>
      <c r="F77" s="26"/>
      <c r="G77" s="26"/>
      <c r="H77" s="26"/>
      <c r="I77" s="26"/>
      <c r="J77" s="26"/>
      <c r="K77" s="26"/>
      <c r="L77" s="26"/>
      <c r="M77" s="26"/>
      <c r="N77" s="26"/>
      <c r="O77" s="26"/>
      <c r="P77" s="26"/>
      <c r="Q77" s="26"/>
      <c r="R77" s="26"/>
      <c r="S77" s="26"/>
      <c r="T77" s="26"/>
      <c r="U77" s="26"/>
      <c r="V77" s="81"/>
      <c r="W77" s="46"/>
      <c r="X77" s="47"/>
      <c r="Y77" s="47"/>
    </row>
    <row r="78" spans="1:25" ht="30.6" customHeight="1">
      <c r="A78" s="84">
        <f>'S2 Maquette'!B81</f>
        <v>0</v>
      </c>
      <c r="B78" s="84">
        <f>'S2 Maquette'!C81</f>
        <v>0</v>
      </c>
      <c r="C78" s="24" t="s">
        <v>327</v>
      </c>
      <c r="D78" s="26"/>
      <c r="E78" s="26"/>
      <c r="F78" s="26"/>
      <c r="G78" s="26"/>
      <c r="H78" s="26"/>
      <c r="I78" s="26"/>
      <c r="J78" s="26"/>
      <c r="K78" s="26"/>
      <c r="L78" s="26"/>
      <c r="M78" s="26"/>
      <c r="N78" s="26"/>
      <c r="O78" s="26"/>
      <c r="P78" s="26"/>
      <c r="Q78" s="26"/>
      <c r="R78" s="26"/>
      <c r="S78" s="26"/>
      <c r="T78" s="26"/>
      <c r="U78" s="26"/>
      <c r="V78" s="81"/>
      <c r="W78" s="46"/>
      <c r="X78" s="47"/>
      <c r="Y78" s="47"/>
    </row>
    <row r="79" spans="1:25" ht="30.6" customHeight="1">
      <c r="A79" s="84">
        <f>'S2 Maquette'!B82</f>
        <v>0</v>
      </c>
      <c r="B79" s="84">
        <f>'S2 Maquette'!C82</f>
        <v>0</v>
      </c>
      <c r="C79" s="24" t="s">
        <v>327</v>
      </c>
      <c r="D79" s="26"/>
      <c r="E79" s="26"/>
      <c r="F79" s="26"/>
      <c r="G79" s="26"/>
      <c r="H79" s="26"/>
      <c r="I79" s="26"/>
      <c r="J79" s="26"/>
      <c r="K79" s="26"/>
      <c r="L79" s="26"/>
      <c r="M79" s="26"/>
      <c r="N79" s="26"/>
      <c r="O79" s="26"/>
      <c r="P79" s="26"/>
      <c r="Q79" s="26"/>
      <c r="R79" s="26"/>
      <c r="S79" s="26"/>
      <c r="T79" s="26"/>
      <c r="U79" s="26"/>
      <c r="V79" s="81"/>
      <c r="W79" s="46"/>
      <c r="X79" s="47"/>
      <c r="Y79" s="47"/>
    </row>
    <row r="80" spans="1:25" ht="30.6" customHeight="1">
      <c r="A80" s="84">
        <f>'S2 Maquette'!B83</f>
        <v>0</v>
      </c>
      <c r="B80" s="84">
        <f>'S2 Maquette'!C83</f>
        <v>0</v>
      </c>
      <c r="C80" s="24" t="s">
        <v>327</v>
      </c>
      <c r="D80" s="26"/>
      <c r="E80" s="26"/>
      <c r="F80" s="26"/>
      <c r="G80" s="26"/>
      <c r="H80" s="26"/>
      <c r="I80" s="26"/>
      <c r="J80" s="26"/>
      <c r="K80" s="26"/>
      <c r="L80" s="26"/>
      <c r="M80" s="26"/>
      <c r="N80" s="26"/>
      <c r="O80" s="26"/>
      <c r="P80" s="26"/>
      <c r="Q80" s="26"/>
      <c r="R80" s="26"/>
      <c r="S80" s="26"/>
      <c r="T80" s="26"/>
      <c r="U80" s="26"/>
      <c r="V80" s="81"/>
      <c r="W80" s="46"/>
      <c r="X80" s="47"/>
      <c r="Y80" s="47"/>
    </row>
    <row r="81" spans="1:25" ht="30.6" customHeight="1">
      <c r="A81" s="84">
        <f>'S2 Maquette'!B84</f>
        <v>0</v>
      </c>
      <c r="B81" s="84">
        <f>'S2 Maquette'!C84</f>
        <v>0</v>
      </c>
      <c r="C81" s="24" t="s">
        <v>327</v>
      </c>
      <c r="D81" s="26"/>
      <c r="E81" s="26"/>
      <c r="F81" s="26"/>
      <c r="G81" s="26"/>
      <c r="H81" s="26"/>
      <c r="I81" s="26"/>
      <c r="J81" s="26"/>
      <c r="K81" s="26"/>
      <c r="L81" s="26"/>
      <c r="M81" s="26"/>
      <c r="N81" s="26"/>
      <c r="O81" s="26"/>
      <c r="P81" s="26"/>
      <c r="Q81" s="26"/>
      <c r="R81" s="26"/>
      <c r="S81" s="26"/>
      <c r="T81" s="26"/>
      <c r="U81" s="26"/>
      <c r="V81" s="81"/>
      <c r="W81" s="46"/>
      <c r="X81" s="47"/>
      <c r="Y81" s="47"/>
    </row>
    <row r="82" spans="1:25" ht="30.6" customHeight="1">
      <c r="A82" s="84">
        <f>'S2 Maquette'!B85</f>
        <v>0</v>
      </c>
      <c r="B82" s="84">
        <f>'S2 Maquette'!C85</f>
        <v>0</v>
      </c>
      <c r="C82" s="24" t="s">
        <v>327</v>
      </c>
      <c r="D82" s="26"/>
      <c r="E82" s="26"/>
      <c r="F82" s="26"/>
      <c r="G82" s="26"/>
      <c r="H82" s="26"/>
      <c r="I82" s="26"/>
      <c r="J82" s="26"/>
      <c r="K82" s="26"/>
      <c r="L82" s="26"/>
      <c r="M82" s="26"/>
      <c r="N82" s="26"/>
      <c r="O82" s="26"/>
      <c r="P82" s="26"/>
      <c r="Q82" s="26"/>
      <c r="R82" s="26"/>
      <c r="S82" s="26"/>
      <c r="T82" s="26"/>
      <c r="U82" s="26"/>
      <c r="V82" s="81"/>
      <c r="W82" s="46"/>
      <c r="X82" s="47"/>
      <c r="Y82" s="47"/>
    </row>
    <row r="83" spans="1:25" ht="30.6" customHeight="1">
      <c r="A83" s="84">
        <f>'S2 Maquette'!B86</f>
        <v>0</v>
      </c>
      <c r="B83" s="84">
        <f>'S2 Maquette'!C86</f>
        <v>0</v>
      </c>
      <c r="C83" s="24" t="s">
        <v>327</v>
      </c>
      <c r="D83" s="26"/>
      <c r="E83" s="26"/>
      <c r="F83" s="26"/>
      <c r="G83" s="26"/>
      <c r="H83" s="26"/>
      <c r="I83" s="26"/>
      <c r="J83" s="26"/>
      <c r="K83" s="26"/>
      <c r="L83" s="26"/>
      <c r="M83" s="26"/>
      <c r="N83" s="26"/>
      <c r="O83" s="26"/>
      <c r="P83" s="26"/>
      <c r="Q83" s="26"/>
      <c r="R83" s="26"/>
      <c r="S83" s="26"/>
      <c r="T83" s="26"/>
      <c r="U83" s="26"/>
      <c r="V83" s="81"/>
      <c r="W83" s="46"/>
      <c r="X83" s="47"/>
      <c r="Y83" s="47"/>
    </row>
    <row r="84" spans="1:25" ht="30.6" customHeight="1">
      <c r="A84" s="84">
        <f>'S2 Maquette'!B87</f>
        <v>0</v>
      </c>
      <c r="B84" s="84">
        <f>'S2 Maquette'!C87</f>
        <v>0</v>
      </c>
      <c r="C84" s="24" t="s">
        <v>327</v>
      </c>
      <c r="D84" s="26"/>
      <c r="E84" s="26"/>
      <c r="F84" s="26"/>
      <c r="G84" s="26"/>
      <c r="H84" s="26"/>
      <c r="I84" s="26"/>
      <c r="J84" s="26"/>
      <c r="K84" s="26"/>
      <c r="L84" s="26"/>
      <c r="M84" s="26"/>
      <c r="N84" s="26"/>
      <c r="O84" s="26"/>
      <c r="P84" s="26"/>
      <c r="Q84" s="26"/>
      <c r="R84" s="26"/>
      <c r="S84" s="26"/>
      <c r="T84" s="26"/>
      <c r="U84" s="26"/>
      <c r="V84" s="81"/>
      <c r="W84" s="46"/>
      <c r="X84" s="47"/>
      <c r="Y84" s="47"/>
    </row>
    <row r="85" spans="1:25" ht="30.6" customHeight="1">
      <c r="A85" s="84">
        <f>'S2 Maquette'!B88</f>
        <v>0</v>
      </c>
      <c r="B85" s="84">
        <f>'S2 Maquette'!C88</f>
        <v>0</v>
      </c>
      <c r="C85" s="24" t="s">
        <v>327</v>
      </c>
      <c r="D85" s="26"/>
      <c r="E85" s="26"/>
      <c r="F85" s="26"/>
      <c r="G85" s="26"/>
      <c r="H85" s="26"/>
      <c r="I85" s="26"/>
      <c r="J85" s="26"/>
      <c r="K85" s="26"/>
      <c r="L85" s="26"/>
      <c r="M85" s="26"/>
      <c r="N85" s="26"/>
      <c r="O85" s="26"/>
      <c r="P85" s="26"/>
      <c r="Q85" s="26"/>
      <c r="R85" s="26"/>
      <c r="S85" s="26"/>
      <c r="T85" s="26"/>
      <c r="U85" s="26"/>
      <c r="V85" s="81"/>
      <c r="W85" s="46"/>
      <c r="X85" s="47"/>
      <c r="Y85" s="47"/>
    </row>
    <row r="86" spans="1:25" ht="30.6" customHeight="1">
      <c r="A86" s="84">
        <f>'S2 Maquette'!B89</f>
        <v>0</v>
      </c>
      <c r="B86" s="84">
        <f>'S2 Maquette'!C89</f>
        <v>0</v>
      </c>
      <c r="C86" s="24" t="s">
        <v>327</v>
      </c>
      <c r="D86" s="26"/>
      <c r="E86" s="26"/>
      <c r="F86" s="26"/>
      <c r="G86" s="26"/>
      <c r="H86" s="26"/>
      <c r="I86" s="26"/>
      <c r="J86" s="26"/>
      <c r="K86" s="26"/>
      <c r="L86" s="26"/>
      <c r="M86" s="26"/>
      <c r="N86" s="26"/>
      <c r="O86" s="26"/>
      <c r="P86" s="26"/>
      <c r="Q86" s="26"/>
      <c r="R86" s="26"/>
      <c r="S86" s="26"/>
      <c r="T86" s="26"/>
      <c r="U86" s="26"/>
      <c r="V86" s="81"/>
      <c r="W86" s="46"/>
      <c r="X86" s="47"/>
      <c r="Y86" s="47"/>
    </row>
    <row r="87" spans="1:25" ht="30.6" customHeight="1">
      <c r="A87" s="84">
        <f>'S2 Maquette'!B90</f>
        <v>0</v>
      </c>
      <c r="B87" s="84">
        <f>'S2 Maquette'!C90</f>
        <v>0</v>
      </c>
      <c r="C87" s="24" t="s">
        <v>327</v>
      </c>
      <c r="D87" s="26"/>
      <c r="E87" s="26"/>
      <c r="F87" s="26"/>
      <c r="G87" s="26"/>
      <c r="H87" s="26"/>
      <c r="I87" s="26"/>
      <c r="J87" s="26"/>
      <c r="K87" s="26"/>
      <c r="L87" s="26"/>
      <c r="M87" s="26"/>
      <c r="N87" s="26"/>
      <c r="O87" s="26"/>
      <c r="P87" s="26"/>
      <c r="Q87" s="26"/>
      <c r="R87" s="26"/>
      <c r="S87" s="26"/>
      <c r="T87" s="26"/>
      <c r="U87" s="26"/>
      <c r="V87" s="81"/>
      <c r="W87" s="46"/>
      <c r="X87" s="47"/>
      <c r="Y87" s="47"/>
    </row>
    <row r="88" spans="1:25" ht="30.6" customHeight="1">
      <c r="A88" s="84">
        <f>'S2 Maquette'!B91</f>
        <v>0</v>
      </c>
      <c r="B88" s="84">
        <f>'S2 Maquette'!C91</f>
        <v>0</v>
      </c>
      <c r="C88" s="24" t="s">
        <v>327</v>
      </c>
      <c r="D88" s="26"/>
      <c r="E88" s="26"/>
      <c r="F88" s="26"/>
      <c r="G88" s="26"/>
      <c r="H88" s="26"/>
      <c r="I88" s="26"/>
      <c r="J88" s="26"/>
      <c r="K88" s="26"/>
      <c r="L88" s="26"/>
      <c r="M88" s="26"/>
      <c r="N88" s="26"/>
      <c r="O88" s="26"/>
      <c r="P88" s="26"/>
      <c r="Q88" s="26"/>
      <c r="R88" s="26"/>
      <c r="S88" s="26"/>
      <c r="T88" s="26"/>
      <c r="U88" s="26"/>
      <c r="V88" s="81"/>
      <c r="W88" s="46"/>
      <c r="X88" s="47"/>
      <c r="Y88" s="47"/>
    </row>
    <row r="89" spans="1:25" ht="30.6" customHeight="1">
      <c r="A89" s="84">
        <f>'S2 Maquette'!B92</f>
        <v>0</v>
      </c>
      <c r="B89" s="84">
        <f>'S2 Maquette'!C92</f>
        <v>0</v>
      </c>
      <c r="C89" s="24" t="s">
        <v>327</v>
      </c>
      <c r="D89" s="26"/>
      <c r="E89" s="26"/>
      <c r="F89" s="26"/>
      <c r="G89" s="26"/>
      <c r="H89" s="26"/>
      <c r="I89" s="26"/>
      <c r="J89" s="26"/>
      <c r="K89" s="26"/>
      <c r="L89" s="26"/>
      <c r="M89" s="26"/>
      <c r="N89" s="26"/>
      <c r="O89" s="26"/>
      <c r="P89" s="26"/>
      <c r="Q89" s="26"/>
      <c r="R89" s="26"/>
      <c r="S89" s="26"/>
      <c r="T89" s="26"/>
      <c r="U89" s="26"/>
      <c r="V89" s="81"/>
      <c r="W89" s="46"/>
      <c r="X89" s="47"/>
      <c r="Y89" s="47"/>
    </row>
    <row r="90" spans="1:25" ht="30.6" customHeight="1">
      <c r="A90" s="84">
        <f>'S2 Maquette'!B93</f>
        <v>0</v>
      </c>
      <c r="B90" s="84">
        <f>'S2 Maquette'!C93</f>
        <v>0</v>
      </c>
      <c r="C90" s="24" t="s">
        <v>327</v>
      </c>
      <c r="D90" s="26"/>
      <c r="E90" s="26"/>
      <c r="F90" s="26"/>
      <c r="G90" s="26"/>
      <c r="H90" s="26"/>
      <c r="I90" s="26"/>
      <c r="J90" s="26"/>
      <c r="K90" s="26"/>
      <c r="L90" s="26"/>
      <c r="M90" s="26"/>
      <c r="N90" s="26"/>
      <c r="O90" s="26"/>
      <c r="P90" s="26"/>
      <c r="Q90" s="26"/>
      <c r="R90" s="26"/>
      <c r="S90" s="26"/>
      <c r="T90" s="26"/>
      <c r="U90" s="26"/>
      <c r="V90" s="81"/>
      <c r="W90" s="46"/>
      <c r="X90" s="47"/>
      <c r="Y90" s="47"/>
    </row>
    <row r="91" spans="1:25" ht="30.6" customHeight="1">
      <c r="A91" s="84">
        <f>'S2 Maquette'!B94</f>
        <v>0</v>
      </c>
      <c r="B91" s="84">
        <f>'S2 Maquette'!C94</f>
        <v>0</v>
      </c>
      <c r="C91" s="24" t="s">
        <v>327</v>
      </c>
      <c r="D91" s="26"/>
      <c r="E91" s="26"/>
      <c r="F91" s="26"/>
      <c r="G91" s="26"/>
      <c r="H91" s="26"/>
      <c r="I91" s="26"/>
      <c r="J91" s="26"/>
      <c r="K91" s="26"/>
      <c r="L91" s="26"/>
      <c r="M91" s="26"/>
      <c r="N91" s="26"/>
      <c r="O91" s="26"/>
      <c r="P91" s="26"/>
      <c r="Q91" s="26"/>
      <c r="R91" s="26"/>
      <c r="S91" s="26"/>
      <c r="T91" s="26"/>
      <c r="U91" s="26"/>
      <c r="V91" s="81"/>
      <c r="W91" s="46"/>
      <c r="X91" s="47"/>
      <c r="Y91" s="47"/>
    </row>
    <row r="92" spans="1:25" ht="30.6" customHeight="1">
      <c r="A92" s="84">
        <f>'S2 Maquette'!B95</f>
        <v>0</v>
      </c>
      <c r="B92" s="84">
        <f>'S2 Maquette'!C95</f>
        <v>0</v>
      </c>
      <c r="C92" s="24" t="s">
        <v>327</v>
      </c>
      <c r="D92" s="26"/>
      <c r="E92" s="26"/>
      <c r="F92" s="26"/>
      <c r="G92" s="26"/>
      <c r="H92" s="26"/>
      <c r="I92" s="26"/>
      <c r="J92" s="26"/>
      <c r="K92" s="26"/>
      <c r="L92" s="26"/>
      <c r="M92" s="26"/>
      <c r="N92" s="26"/>
      <c r="O92" s="26"/>
      <c r="P92" s="26"/>
      <c r="Q92" s="26"/>
      <c r="R92" s="26"/>
      <c r="S92" s="26"/>
      <c r="T92" s="26"/>
      <c r="U92" s="26"/>
      <c r="V92" s="81"/>
      <c r="W92" s="46"/>
      <c r="X92" s="47"/>
      <c r="Y92" s="47"/>
    </row>
    <row r="93" spans="1:25" ht="30.6" customHeight="1">
      <c r="A93" s="84">
        <f>'S2 Maquette'!B96</f>
        <v>0</v>
      </c>
      <c r="B93" s="84">
        <f>'S2 Maquette'!C96</f>
        <v>0</v>
      </c>
      <c r="C93" s="24" t="s">
        <v>327</v>
      </c>
      <c r="D93" s="26"/>
      <c r="E93" s="26"/>
      <c r="F93" s="26"/>
      <c r="G93" s="26"/>
      <c r="H93" s="26"/>
      <c r="I93" s="26"/>
      <c r="J93" s="26"/>
      <c r="K93" s="26"/>
      <c r="L93" s="26"/>
      <c r="M93" s="26"/>
      <c r="N93" s="26"/>
      <c r="O93" s="26"/>
      <c r="P93" s="26"/>
      <c r="Q93" s="26"/>
      <c r="R93" s="26"/>
      <c r="S93" s="26"/>
      <c r="T93" s="26"/>
      <c r="U93" s="26"/>
      <c r="V93" s="81"/>
      <c r="W93" s="46"/>
      <c r="X93" s="47"/>
      <c r="Y93" s="47"/>
    </row>
    <row r="94" spans="1:25" ht="30.6" customHeight="1">
      <c r="A94" s="84">
        <f>'S2 Maquette'!B97</f>
        <v>0</v>
      </c>
      <c r="B94" s="84">
        <f>'S2 Maquette'!C97</f>
        <v>0</v>
      </c>
      <c r="C94" s="24" t="s">
        <v>327</v>
      </c>
      <c r="D94" s="26"/>
      <c r="E94" s="26"/>
      <c r="F94" s="26"/>
      <c r="G94" s="26"/>
      <c r="H94" s="26"/>
      <c r="I94" s="26"/>
      <c r="J94" s="26"/>
      <c r="K94" s="26"/>
      <c r="L94" s="26"/>
      <c r="M94" s="26"/>
      <c r="N94" s="26"/>
      <c r="O94" s="26"/>
      <c r="P94" s="26"/>
      <c r="Q94" s="26"/>
      <c r="R94" s="26"/>
      <c r="S94" s="26"/>
      <c r="T94" s="26"/>
      <c r="U94" s="26"/>
      <c r="V94" s="81"/>
      <c r="W94" s="46"/>
      <c r="X94" s="47"/>
      <c r="Y94" s="47"/>
    </row>
    <row r="95" spans="1:25" ht="30.6" customHeight="1">
      <c r="A95" s="84">
        <f>'S2 Maquette'!B98</f>
        <v>0</v>
      </c>
      <c r="B95" s="84">
        <f>'S2 Maquette'!C98</f>
        <v>0</v>
      </c>
      <c r="C95" s="24" t="s">
        <v>327</v>
      </c>
      <c r="D95" s="26"/>
      <c r="E95" s="26"/>
      <c r="F95" s="26"/>
      <c r="G95" s="26"/>
      <c r="H95" s="26"/>
      <c r="I95" s="26"/>
      <c r="J95" s="26"/>
      <c r="K95" s="26"/>
      <c r="L95" s="26"/>
      <c r="M95" s="26"/>
      <c r="N95" s="26"/>
      <c r="O95" s="26"/>
      <c r="P95" s="26"/>
      <c r="Q95" s="26"/>
      <c r="R95" s="26"/>
      <c r="S95" s="26"/>
      <c r="T95" s="26"/>
      <c r="U95" s="26"/>
      <c r="V95" s="81"/>
      <c r="W95" s="46"/>
      <c r="X95" s="47"/>
      <c r="Y95" s="47"/>
    </row>
    <row r="96" spans="1:25" ht="30.6" customHeight="1">
      <c r="A96" s="84">
        <f>'S2 Maquette'!B99</f>
        <v>0</v>
      </c>
      <c r="B96" s="84">
        <f>'S2 Maquette'!C99</f>
        <v>0</v>
      </c>
      <c r="C96" s="24" t="s">
        <v>327</v>
      </c>
      <c r="D96" s="26"/>
      <c r="E96" s="26"/>
      <c r="F96" s="26"/>
      <c r="G96" s="26"/>
      <c r="H96" s="26"/>
      <c r="I96" s="26"/>
      <c r="J96" s="26"/>
      <c r="K96" s="26"/>
      <c r="L96" s="26"/>
      <c r="M96" s="26"/>
      <c r="N96" s="26"/>
      <c r="O96" s="26"/>
      <c r="P96" s="26"/>
      <c r="Q96" s="26"/>
      <c r="R96" s="26"/>
      <c r="S96" s="26"/>
      <c r="T96" s="26"/>
      <c r="U96" s="26"/>
      <c r="V96" s="81"/>
      <c r="W96" s="46"/>
      <c r="X96" s="47"/>
      <c r="Y96" s="47"/>
    </row>
    <row r="97" spans="1:25" ht="30.6" customHeight="1">
      <c r="A97" s="84">
        <f>'S2 Maquette'!B100</f>
        <v>0</v>
      </c>
      <c r="B97" s="84">
        <f>'S2 Maquette'!C100</f>
        <v>0</v>
      </c>
      <c r="C97" s="24" t="s">
        <v>327</v>
      </c>
      <c r="D97" s="26"/>
      <c r="E97" s="26"/>
      <c r="F97" s="26"/>
      <c r="G97" s="26"/>
      <c r="H97" s="26"/>
      <c r="I97" s="26"/>
      <c r="J97" s="26"/>
      <c r="K97" s="26"/>
      <c r="L97" s="26"/>
      <c r="M97" s="26"/>
      <c r="N97" s="26"/>
      <c r="O97" s="26"/>
      <c r="P97" s="26"/>
      <c r="Q97" s="26"/>
      <c r="R97" s="26"/>
      <c r="S97" s="26"/>
      <c r="T97" s="26"/>
      <c r="U97" s="26"/>
      <c r="V97" s="81"/>
      <c r="W97" s="46"/>
      <c r="X97" s="47"/>
      <c r="Y97" s="47"/>
    </row>
    <row r="98" spans="1:25" ht="30.6" customHeight="1">
      <c r="A98" s="84">
        <f>'S2 Maquette'!B101</f>
        <v>0</v>
      </c>
      <c r="B98" s="84">
        <f>'S2 Maquette'!C101</f>
        <v>0</v>
      </c>
      <c r="C98" s="24" t="s">
        <v>327</v>
      </c>
      <c r="D98" s="26"/>
      <c r="E98" s="26"/>
      <c r="F98" s="26"/>
      <c r="G98" s="26"/>
      <c r="H98" s="26"/>
      <c r="I98" s="26"/>
      <c r="J98" s="26"/>
      <c r="K98" s="26"/>
      <c r="L98" s="26"/>
      <c r="M98" s="26"/>
      <c r="N98" s="26"/>
      <c r="O98" s="26"/>
      <c r="P98" s="26"/>
      <c r="Q98" s="26"/>
      <c r="R98" s="26"/>
      <c r="S98" s="26"/>
      <c r="T98" s="26"/>
      <c r="U98" s="26"/>
      <c r="V98" s="81"/>
      <c r="W98" s="46"/>
      <c r="X98" s="47"/>
      <c r="Y98" s="47"/>
    </row>
    <row r="99" spans="1:25" ht="30.6" customHeight="1">
      <c r="A99" s="84">
        <f>'S2 Maquette'!B102</f>
        <v>0</v>
      </c>
      <c r="B99" s="84">
        <f>'S2 Maquette'!C102</f>
        <v>0</v>
      </c>
      <c r="C99" s="24" t="s">
        <v>327</v>
      </c>
      <c r="D99" s="26"/>
      <c r="E99" s="26"/>
      <c r="F99" s="26"/>
      <c r="G99" s="26"/>
      <c r="H99" s="26"/>
      <c r="I99" s="26"/>
      <c r="J99" s="26"/>
      <c r="K99" s="26"/>
      <c r="L99" s="26"/>
      <c r="M99" s="26"/>
      <c r="N99" s="26"/>
      <c r="O99" s="26"/>
      <c r="P99" s="26"/>
      <c r="Q99" s="26"/>
      <c r="R99" s="26"/>
      <c r="S99" s="26"/>
      <c r="T99" s="26"/>
      <c r="U99" s="26"/>
      <c r="V99" s="81"/>
      <c r="W99" s="46"/>
      <c r="X99" s="47"/>
      <c r="Y99" s="47"/>
    </row>
    <row r="100" spans="1:25" ht="30.6" customHeight="1">
      <c r="A100" s="84">
        <f>'S2 Maquette'!B103</f>
        <v>0</v>
      </c>
      <c r="B100" s="84">
        <f>'S2 Maquette'!C103</f>
        <v>0</v>
      </c>
      <c r="C100" s="24" t="s">
        <v>327</v>
      </c>
      <c r="D100" s="26"/>
      <c r="E100" s="26"/>
      <c r="F100" s="26"/>
      <c r="G100" s="26"/>
      <c r="H100" s="26"/>
      <c r="I100" s="26"/>
      <c r="J100" s="26"/>
      <c r="K100" s="26"/>
      <c r="L100" s="26"/>
      <c r="M100" s="26"/>
      <c r="N100" s="26"/>
      <c r="O100" s="26"/>
      <c r="P100" s="26"/>
      <c r="Q100" s="26"/>
      <c r="R100" s="26"/>
      <c r="S100" s="26"/>
      <c r="T100" s="26"/>
      <c r="U100" s="26"/>
      <c r="V100" s="81"/>
      <c r="W100" s="46"/>
      <c r="X100" s="47"/>
      <c r="Y100" s="47"/>
    </row>
    <row r="101" spans="1:25" ht="30.6" customHeight="1">
      <c r="A101" s="84">
        <f>'S2 Maquette'!B104</f>
        <v>0</v>
      </c>
      <c r="B101" s="84">
        <f>'S2 Maquette'!C104</f>
        <v>0</v>
      </c>
      <c r="C101" s="24" t="s">
        <v>327</v>
      </c>
      <c r="D101" s="26"/>
      <c r="E101" s="26"/>
      <c r="F101" s="26"/>
      <c r="G101" s="26"/>
      <c r="H101" s="26"/>
      <c r="I101" s="26"/>
      <c r="J101" s="26"/>
      <c r="K101" s="26"/>
      <c r="L101" s="26"/>
      <c r="M101" s="26"/>
      <c r="N101" s="26"/>
      <c r="O101" s="26"/>
      <c r="P101" s="26"/>
      <c r="Q101" s="26"/>
      <c r="R101" s="26"/>
      <c r="S101" s="26"/>
      <c r="T101" s="26"/>
      <c r="U101" s="26"/>
      <c r="V101" s="81"/>
      <c r="W101" s="46"/>
      <c r="X101" s="47"/>
      <c r="Y101" s="47"/>
    </row>
    <row r="102" spans="1:25" ht="30.6" customHeight="1">
      <c r="A102" s="84">
        <f>'S2 Maquette'!B105</f>
        <v>0</v>
      </c>
      <c r="B102" s="84">
        <f>'S2 Maquette'!C105</f>
        <v>0</v>
      </c>
      <c r="C102" s="24" t="s">
        <v>327</v>
      </c>
      <c r="D102" s="26"/>
      <c r="E102" s="26"/>
      <c r="F102" s="26"/>
      <c r="G102" s="26"/>
      <c r="H102" s="26"/>
      <c r="I102" s="26"/>
      <c r="J102" s="26"/>
      <c r="K102" s="26"/>
      <c r="L102" s="26"/>
      <c r="M102" s="26"/>
      <c r="N102" s="26"/>
      <c r="O102" s="26"/>
      <c r="P102" s="26"/>
      <c r="Q102" s="26"/>
      <c r="R102" s="26"/>
      <c r="S102" s="26"/>
      <c r="T102" s="26"/>
      <c r="U102" s="26"/>
      <c r="V102" s="81"/>
      <c r="W102" s="46"/>
      <c r="X102" s="47"/>
      <c r="Y102" s="47"/>
    </row>
    <row r="103" spans="1:25" ht="30.6" customHeight="1">
      <c r="A103" s="84">
        <f>'S2 Maquette'!B106</f>
        <v>0</v>
      </c>
      <c r="B103" s="84">
        <f>'S2 Maquette'!C106</f>
        <v>0</v>
      </c>
      <c r="C103" s="24" t="s">
        <v>327</v>
      </c>
      <c r="D103" s="26"/>
      <c r="E103" s="26"/>
      <c r="F103" s="26"/>
      <c r="G103" s="26"/>
      <c r="H103" s="26"/>
      <c r="I103" s="26"/>
      <c r="J103" s="26"/>
      <c r="K103" s="26"/>
      <c r="L103" s="26"/>
      <c r="M103" s="26"/>
      <c r="N103" s="26"/>
      <c r="O103" s="26"/>
      <c r="P103" s="26"/>
      <c r="Q103" s="26"/>
      <c r="R103" s="26"/>
      <c r="S103" s="26"/>
      <c r="T103" s="26"/>
      <c r="U103" s="26"/>
      <c r="V103" s="81"/>
      <c r="W103" s="46"/>
      <c r="X103" s="47"/>
      <c r="Y103" s="47"/>
    </row>
    <row r="104" spans="1:25" ht="30.6" customHeight="1">
      <c r="A104" s="84">
        <f>'S2 Maquette'!B107</f>
        <v>0</v>
      </c>
      <c r="B104" s="84">
        <f>'S2 Maquette'!C107</f>
        <v>0</v>
      </c>
      <c r="C104" s="24" t="s">
        <v>327</v>
      </c>
      <c r="D104" s="26"/>
      <c r="E104" s="26"/>
      <c r="F104" s="26"/>
      <c r="G104" s="26"/>
      <c r="H104" s="26"/>
      <c r="I104" s="26"/>
      <c r="J104" s="26"/>
      <c r="K104" s="26"/>
      <c r="L104" s="26"/>
      <c r="M104" s="26"/>
      <c r="N104" s="26"/>
      <c r="O104" s="26"/>
      <c r="P104" s="26"/>
      <c r="Q104" s="26"/>
      <c r="R104" s="26"/>
      <c r="S104" s="26"/>
      <c r="T104" s="26"/>
      <c r="U104" s="26"/>
      <c r="V104" s="81"/>
      <c r="W104" s="46"/>
      <c r="X104" s="47"/>
      <c r="Y104" s="47"/>
    </row>
    <row r="105" spans="1:25" ht="30.6" customHeight="1">
      <c r="A105" s="84">
        <f>'S2 Maquette'!B108</f>
        <v>0</v>
      </c>
      <c r="B105" s="84">
        <f>'S2 Maquette'!C108</f>
        <v>0</v>
      </c>
      <c r="C105" s="24" t="s">
        <v>327</v>
      </c>
      <c r="D105" s="26"/>
      <c r="E105" s="26"/>
      <c r="F105" s="26"/>
      <c r="G105" s="26"/>
      <c r="H105" s="26"/>
      <c r="I105" s="26"/>
      <c r="J105" s="26"/>
      <c r="K105" s="26"/>
      <c r="L105" s="26"/>
      <c r="M105" s="26"/>
      <c r="N105" s="26"/>
      <c r="O105" s="26"/>
      <c r="P105" s="26"/>
      <c r="Q105" s="26"/>
      <c r="R105" s="26"/>
      <c r="S105" s="26"/>
      <c r="T105" s="26"/>
      <c r="U105" s="26"/>
      <c r="V105" s="81"/>
      <c r="W105" s="46"/>
      <c r="X105" s="47"/>
      <c r="Y105" s="47"/>
    </row>
    <row r="106" spans="1:25" ht="30.6" customHeight="1">
      <c r="A106" s="84">
        <f>'S2 Maquette'!B109</f>
        <v>0</v>
      </c>
      <c r="B106" s="84">
        <f>'S2 Maquette'!C109</f>
        <v>0</v>
      </c>
      <c r="C106" s="24" t="s">
        <v>327</v>
      </c>
      <c r="D106" s="26"/>
      <c r="E106" s="26"/>
      <c r="F106" s="26"/>
      <c r="G106" s="26"/>
      <c r="H106" s="26"/>
      <c r="I106" s="26"/>
      <c r="J106" s="26"/>
      <c r="K106" s="26"/>
      <c r="L106" s="26"/>
      <c r="M106" s="26"/>
      <c r="N106" s="26"/>
      <c r="O106" s="26"/>
      <c r="P106" s="26"/>
      <c r="Q106" s="26"/>
      <c r="R106" s="26"/>
      <c r="S106" s="26"/>
      <c r="T106" s="26"/>
      <c r="U106" s="26"/>
      <c r="V106" s="81"/>
      <c r="W106" s="46"/>
      <c r="X106" s="47"/>
      <c r="Y106" s="47"/>
    </row>
    <row r="107" spans="1:25" ht="30.6" customHeight="1">
      <c r="A107" s="84">
        <f>'S2 Maquette'!B110</f>
        <v>0</v>
      </c>
      <c r="B107" s="84">
        <f>'S2 Maquette'!C110</f>
        <v>0</v>
      </c>
      <c r="C107" s="24" t="s">
        <v>327</v>
      </c>
      <c r="D107" s="26"/>
      <c r="E107" s="26"/>
      <c r="F107" s="26"/>
      <c r="G107" s="26"/>
      <c r="H107" s="26"/>
      <c r="I107" s="26"/>
      <c r="J107" s="26"/>
      <c r="K107" s="26"/>
      <c r="L107" s="26"/>
      <c r="M107" s="26"/>
      <c r="N107" s="26"/>
      <c r="O107" s="26"/>
      <c r="P107" s="26"/>
      <c r="Q107" s="26"/>
      <c r="R107" s="26"/>
      <c r="S107" s="26"/>
      <c r="T107" s="26"/>
      <c r="U107" s="26"/>
      <c r="V107" s="81"/>
      <c r="W107" s="46"/>
      <c r="X107" s="47"/>
      <c r="Y107" s="47"/>
    </row>
    <row r="108" spans="1:25" ht="30.6" customHeight="1">
      <c r="A108" s="84">
        <f>'S2 Maquette'!B111</f>
        <v>0</v>
      </c>
      <c r="B108" s="84">
        <f>'S2 Maquette'!C111</f>
        <v>0</v>
      </c>
      <c r="C108" s="24" t="s">
        <v>327</v>
      </c>
      <c r="D108" s="26"/>
      <c r="E108" s="26"/>
      <c r="F108" s="26"/>
      <c r="G108" s="26"/>
      <c r="H108" s="26"/>
      <c r="I108" s="26"/>
      <c r="J108" s="26"/>
      <c r="K108" s="26"/>
      <c r="L108" s="26"/>
      <c r="M108" s="26"/>
      <c r="N108" s="26"/>
      <c r="O108" s="26"/>
      <c r="P108" s="26"/>
      <c r="Q108" s="26"/>
      <c r="R108" s="26"/>
      <c r="S108" s="26"/>
      <c r="T108" s="26"/>
      <c r="U108" s="26"/>
      <c r="V108" s="81"/>
      <c r="W108" s="46"/>
      <c r="X108" s="47"/>
      <c r="Y108" s="47"/>
    </row>
    <row r="109" spans="1:25" ht="30.6" customHeight="1">
      <c r="A109" s="84">
        <f>'S2 Maquette'!B112</f>
        <v>0</v>
      </c>
      <c r="B109" s="84">
        <f>'S2 Maquette'!C112</f>
        <v>0</v>
      </c>
      <c r="C109" s="24" t="s">
        <v>327</v>
      </c>
      <c r="D109" s="26"/>
      <c r="E109" s="26"/>
      <c r="F109" s="26"/>
      <c r="G109" s="26"/>
      <c r="H109" s="26"/>
      <c r="I109" s="26"/>
      <c r="J109" s="26"/>
      <c r="K109" s="26"/>
      <c r="L109" s="26"/>
      <c r="M109" s="26"/>
      <c r="N109" s="26"/>
      <c r="O109" s="26"/>
      <c r="P109" s="26"/>
      <c r="Q109" s="26"/>
      <c r="R109" s="26"/>
      <c r="S109" s="26"/>
      <c r="T109" s="26"/>
      <c r="U109" s="26"/>
      <c r="V109" s="81"/>
      <c r="W109" s="46"/>
      <c r="X109" s="47"/>
      <c r="Y109" s="47"/>
    </row>
    <row r="110" spans="1:25" ht="30.6" customHeight="1">
      <c r="A110" s="84">
        <f>'S2 Maquette'!B113</f>
        <v>0</v>
      </c>
      <c r="B110" s="84">
        <f>'S2 Maquette'!C113</f>
        <v>0</v>
      </c>
      <c r="C110" s="24" t="s">
        <v>327</v>
      </c>
      <c r="D110" s="26"/>
      <c r="E110" s="26"/>
      <c r="F110" s="26"/>
      <c r="G110" s="26"/>
      <c r="H110" s="26"/>
      <c r="I110" s="26"/>
      <c r="J110" s="26"/>
      <c r="K110" s="26"/>
      <c r="L110" s="26"/>
      <c r="M110" s="26"/>
      <c r="N110" s="26"/>
      <c r="O110" s="26"/>
      <c r="P110" s="26"/>
      <c r="Q110" s="26"/>
      <c r="R110" s="26"/>
      <c r="S110" s="26"/>
      <c r="T110" s="26"/>
      <c r="U110" s="26"/>
      <c r="V110" s="81"/>
      <c r="W110" s="46"/>
      <c r="X110" s="47"/>
      <c r="Y110" s="47"/>
    </row>
    <row r="111" spans="1:25" ht="30.6" customHeight="1">
      <c r="A111" s="84">
        <f>'S2 Maquette'!B114</f>
        <v>0</v>
      </c>
      <c r="B111" s="84">
        <f>'S2 Maquette'!C114</f>
        <v>0</v>
      </c>
      <c r="C111" s="24" t="s">
        <v>327</v>
      </c>
      <c r="D111" s="26"/>
      <c r="E111" s="26"/>
      <c r="F111" s="26"/>
      <c r="G111" s="26"/>
      <c r="H111" s="26"/>
      <c r="I111" s="26"/>
      <c r="J111" s="26"/>
      <c r="K111" s="26"/>
      <c r="L111" s="26"/>
      <c r="M111" s="26"/>
      <c r="N111" s="26"/>
      <c r="O111" s="26"/>
      <c r="P111" s="26"/>
      <c r="Q111" s="26"/>
      <c r="R111" s="26"/>
      <c r="S111" s="26"/>
      <c r="T111" s="26"/>
      <c r="U111" s="26"/>
      <c r="V111" s="81"/>
      <c r="W111" s="46"/>
      <c r="X111" s="47"/>
      <c r="Y111" s="47"/>
    </row>
    <row r="112" spans="1:25" ht="30.6" customHeight="1">
      <c r="A112" s="84">
        <f>'S2 Maquette'!B115</f>
        <v>0</v>
      </c>
      <c r="B112" s="84">
        <f>'S2 Maquette'!C115</f>
        <v>0</v>
      </c>
      <c r="C112" s="24" t="s">
        <v>327</v>
      </c>
      <c r="D112" s="26"/>
      <c r="E112" s="26"/>
      <c r="F112" s="26"/>
      <c r="G112" s="26"/>
      <c r="H112" s="26"/>
      <c r="I112" s="26"/>
      <c r="J112" s="26"/>
      <c r="K112" s="26"/>
      <c r="L112" s="26"/>
      <c r="M112" s="26"/>
      <c r="N112" s="26"/>
      <c r="O112" s="26"/>
      <c r="P112" s="26"/>
      <c r="Q112" s="26"/>
      <c r="R112" s="26"/>
      <c r="S112" s="26"/>
      <c r="T112" s="26"/>
      <c r="U112" s="26"/>
      <c r="V112" s="81"/>
      <c r="W112" s="46"/>
      <c r="X112" s="47"/>
      <c r="Y112" s="47"/>
    </row>
    <row r="113" spans="1:25" ht="30.6" customHeight="1">
      <c r="A113" s="84">
        <f>'S2 Maquette'!B116</f>
        <v>0</v>
      </c>
      <c r="B113" s="84">
        <f>'S2 Maquette'!C116</f>
        <v>0</v>
      </c>
      <c r="C113" s="24" t="s">
        <v>327</v>
      </c>
      <c r="D113" s="26"/>
      <c r="E113" s="26"/>
      <c r="F113" s="26"/>
      <c r="G113" s="26"/>
      <c r="H113" s="26"/>
      <c r="I113" s="26"/>
      <c r="J113" s="26"/>
      <c r="K113" s="26"/>
      <c r="L113" s="26"/>
      <c r="M113" s="26"/>
      <c r="N113" s="26"/>
      <c r="O113" s="26"/>
      <c r="P113" s="26"/>
      <c r="Q113" s="26"/>
      <c r="R113" s="26"/>
      <c r="S113" s="26"/>
      <c r="T113" s="26"/>
      <c r="U113" s="26"/>
      <c r="V113" s="81"/>
      <c r="W113" s="46"/>
      <c r="X113" s="47"/>
      <c r="Y113" s="47"/>
    </row>
    <row r="114" spans="1:25" ht="30.6" customHeight="1">
      <c r="A114" s="84">
        <f>'S2 Maquette'!B117</f>
        <v>0</v>
      </c>
      <c r="B114" s="84">
        <f>'S2 Maquette'!C117</f>
        <v>0</v>
      </c>
      <c r="C114" s="24" t="s">
        <v>327</v>
      </c>
      <c r="D114" s="26"/>
      <c r="E114" s="26"/>
      <c r="F114" s="26"/>
      <c r="G114" s="26"/>
      <c r="H114" s="26"/>
      <c r="I114" s="26"/>
      <c r="J114" s="26"/>
      <c r="K114" s="26"/>
      <c r="L114" s="26"/>
      <c r="M114" s="26"/>
      <c r="N114" s="26"/>
      <c r="O114" s="26"/>
      <c r="P114" s="26"/>
      <c r="Q114" s="26"/>
      <c r="R114" s="26"/>
      <c r="S114" s="26"/>
      <c r="T114" s="26"/>
      <c r="U114" s="26"/>
      <c r="V114" s="81"/>
      <c r="W114" s="46"/>
      <c r="X114" s="47"/>
      <c r="Y114" s="47"/>
    </row>
    <row r="115" spans="1:25" ht="30.6" customHeight="1">
      <c r="A115" s="84">
        <f>'S2 Maquette'!B118</f>
        <v>0</v>
      </c>
      <c r="B115" s="84">
        <f>'S2 Maquette'!C118</f>
        <v>0</v>
      </c>
      <c r="C115" s="24" t="s">
        <v>327</v>
      </c>
      <c r="D115" s="26"/>
      <c r="E115" s="26"/>
      <c r="F115" s="26"/>
      <c r="G115" s="26"/>
      <c r="H115" s="26"/>
      <c r="I115" s="26"/>
      <c r="J115" s="26"/>
      <c r="K115" s="26"/>
      <c r="L115" s="26"/>
      <c r="M115" s="26"/>
      <c r="N115" s="26"/>
      <c r="O115" s="26"/>
      <c r="P115" s="26"/>
      <c r="Q115" s="26"/>
      <c r="R115" s="26"/>
      <c r="S115" s="26"/>
      <c r="T115" s="26"/>
      <c r="U115" s="26"/>
      <c r="V115" s="81"/>
      <c r="W115" s="46"/>
      <c r="X115" s="47"/>
      <c r="Y115" s="47"/>
    </row>
    <row r="116" spans="1:25" ht="30.6" customHeight="1">
      <c r="A116" s="84">
        <f>'S2 Maquette'!B119</f>
        <v>0</v>
      </c>
      <c r="B116" s="84">
        <f>'S2 Maquette'!C119</f>
        <v>0</v>
      </c>
      <c r="C116" s="24" t="s">
        <v>327</v>
      </c>
      <c r="D116" s="26"/>
      <c r="E116" s="26"/>
      <c r="F116" s="26"/>
      <c r="G116" s="26"/>
      <c r="H116" s="26"/>
      <c r="I116" s="26"/>
      <c r="J116" s="26"/>
      <c r="K116" s="26"/>
      <c r="L116" s="26"/>
      <c r="M116" s="26"/>
      <c r="N116" s="26"/>
      <c r="O116" s="26"/>
      <c r="P116" s="26"/>
      <c r="Q116" s="26"/>
      <c r="R116" s="26"/>
      <c r="S116" s="26"/>
      <c r="T116" s="26"/>
      <c r="U116" s="26"/>
      <c r="V116" s="81"/>
      <c r="W116" s="46"/>
      <c r="X116" s="47"/>
      <c r="Y116" s="47"/>
    </row>
    <row r="117" spans="1:25" ht="30.6" customHeight="1">
      <c r="A117" s="84">
        <f>'S2 Maquette'!B120</f>
        <v>0</v>
      </c>
      <c r="B117" s="84">
        <f>'S2 Maquette'!C120</f>
        <v>0</v>
      </c>
      <c r="C117" s="24" t="s">
        <v>327</v>
      </c>
      <c r="D117" s="26"/>
      <c r="E117" s="26"/>
      <c r="F117" s="26"/>
      <c r="G117" s="26"/>
      <c r="H117" s="26"/>
      <c r="I117" s="26"/>
      <c r="J117" s="26"/>
      <c r="K117" s="26"/>
      <c r="L117" s="26"/>
      <c r="M117" s="26"/>
      <c r="N117" s="26"/>
      <c r="O117" s="26"/>
      <c r="P117" s="26"/>
      <c r="Q117" s="26"/>
      <c r="R117" s="26"/>
      <c r="S117" s="26"/>
      <c r="T117" s="26"/>
      <c r="U117" s="26"/>
      <c r="V117" s="81"/>
      <c r="W117" s="46"/>
      <c r="X117" s="47"/>
      <c r="Y117" s="47"/>
    </row>
    <row r="118" spans="1:25" ht="30.6" customHeight="1">
      <c r="A118" s="84">
        <f>'S2 Maquette'!B121</f>
        <v>0</v>
      </c>
      <c r="B118" s="84">
        <f>'S2 Maquette'!C121</f>
        <v>0</v>
      </c>
      <c r="C118" s="24" t="s">
        <v>327</v>
      </c>
      <c r="D118" s="26"/>
      <c r="E118" s="26"/>
      <c r="F118" s="26"/>
      <c r="G118" s="26"/>
      <c r="H118" s="26"/>
      <c r="I118" s="26"/>
      <c r="J118" s="26"/>
      <c r="K118" s="26"/>
      <c r="L118" s="26"/>
      <c r="M118" s="26"/>
      <c r="N118" s="26"/>
      <c r="O118" s="26"/>
      <c r="P118" s="26"/>
      <c r="Q118" s="26"/>
      <c r="R118" s="26"/>
      <c r="S118" s="26"/>
      <c r="T118" s="26"/>
      <c r="U118" s="26"/>
      <c r="V118" s="81"/>
      <c r="W118" s="46"/>
      <c r="X118" s="47"/>
      <c r="Y118" s="47"/>
    </row>
    <row r="119" spans="1:25" ht="30.6" customHeight="1">
      <c r="A119" s="84">
        <f>'S2 Maquette'!B122</f>
        <v>0</v>
      </c>
      <c r="B119" s="84">
        <f>'S2 Maquette'!C122</f>
        <v>0</v>
      </c>
      <c r="C119" s="24" t="s">
        <v>327</v>
      </c>
      <c r="D119" s="26"/>
      <c r="E119" s="26"/>
      <c r="F119" s="26"/>
      <c r="G119" s="26"/>
      <c r="H119" s="26"/>
      <c r="I119" s="26"/>
      <c r="J119" s="26"/>
      <c r="K119" s="26"/>
      <c r="L119" s="26"/>
      <c r="M119" s="26"/>
      <c r="N119" s="26"/>
      <c r="O119" s="26"/>
      <c r="P119" s="26"/>
      <c r="Q119" s="26"/>
      <c r="R119" s="26"/>
      <c r="S119" s="26"/>
      <c r="T119" s="26"/>
      <c r="U119" s="26"/>
      <c r="V119" s="81"/>
      <c r="W119" s="46"/>
      <c r="X119" s="47"/>
      <c r="Y119" s="47"/>
    </row>
    <row r="120" spans="1:25" ht="30.6" customHeight="1">
      <c r="A120" s="84">
        <f>'S2 Maquette'!B123</f>
        <v>0</v>
      </c>
      <c r="B120" s="84">
        <f>'S2 Maquette'!C123</f>
        <v>0</v>
      </c>
      <c r="C120" s="24" t="s">
        <v>327</v>
      </c>
      <c r="D120" s="26"/>
      <c r="E120" s="26"/>
      <c r="F120" s="26"/>
      <c r="G120" s="26"/>
      <c r="H120" s="26"/>
      <c r="I120" s="26"/>
      <c r="J120" s="26"/>
      <c r="K120" s="26"/>
      <c r="L120" s="26"/>
      <c r="M120" s="26"/>
      <c r="N120" s="26"/>
      <c r="O120" s="26"/>
      <c r="P120" s="26"/>
      <c r="Q120" s="26"/>
      <c r="R120" s="26"/>
      <c r="S120" s="26"/>
      <c r="T120" s="26"/>
      <c r="U120" s="26"/>
      <c r="V120" s="81"/>
      <c r="W120" s="46"/>
      <c r="X120" s="47"/>
      <c r="Y120" s="47"/>
    </row>
    <row r="121" spans="1:25" ht="30.6" customHeight="1">
      <c r="A121" s="84">
        <f>'S2 Maquette'!B124</f>
        <v>0</v>
      </c>
      <c r="B121" s="84">
        <f>'S2 Maquette'!C124</f>
        <v>0</v>
      </c>
      <c r="C121" s="24" t="s">
        <v>327</v>
      </c>
      <c r="D121" s="26"/>
      <c r="E121" s="26"/>
      <c r="F121" s="26"/>
      <c r="G121" s="26"/>
      <c r="H121" s="26"/>
      <c r="I121" s="26"/>
      <c r="J121" s="26"/>
      <c r="K121" s="26"/>
      <c r="L121" s="26"/>
      <c r="M121" s="26"/>
      <c r="N121" s="26"/>
      <c r="O121" s="26"/>
      <c r="P121" s="26"/>
      <c r="Q121" s="26"/>
      <c r="R121" s="26"/>
      <c r="S121" s="26"/>
      <c r="T121" s="26"/>
      <c r="U121" s="26"/>
      <c r="V121" s="81"/>
      <c r="W121" s="46"/>
      <c r="X121" s="47"/>
      <c r="Y121" s="47"/>
    </row>
    <row r="122" spans="1:25" ht="30.6" customHeight="1">
      <c r="A122" s="84">
        <f>'S2 Maquette'!B125</f>
        <v>0</v>
      </c>
      <c r="B122" s="84">
        <f>'S2 Maquette'!C125</f>
        <v>0</v>
      </c>
      <c r="C122" s="24" t="s">
        <v>327</v>
      </c>
      <c r="D122" s="26"/>
      <c r="E122" s="26"/>
      <c r="F122" s="26"/>
      <c r="G122" s="26"/>
      <c r="H122" s="26"/>
      <c r="I122" s="26"/>
      <c r="J122" s="26"/>
      <c r="K122" s="26"/>
      <c r="L122" s="26"/>
      <c r="M122" s="26"/>
      <c r="N122" s="26"/>
      <c r="O122" s="26"/>
      <c r="P122" s="26"/>
      <c r="Q122" s="26"/>
      <c r="R122" s="26"/>
      <c r="S122" s="26"/>
      <c r="T122" s="26"/>
      <c r="U122" s="26"/>
      <c r="V122" s="81"/>
      <c r="W122" s="46"/>
      <c r="X122" s="47"/>
      <c r="Y122" s="47"/>
    </row>
    <row r="123" spans="1:25" ht="30.6" customHeight="1">
      <c r="A123" s="84">
        <f>'S2 Maquette'!B126</f>
        <v>0</v>
      </c>
      <c r="B123" s="84">
        <f>'S2 Maquette'!C126</f>
        <v>0</v>
      </c>
      <c r="C123" s="24" t="s">
        <v>327</v>
      </c>
      <c r="D123" s="26"/>
      <c r="E123" s="26"/>
      <c r="F123" s="26"/>
      <c r="G123" s="26"/>
      <c r="H123" s="26"/>
      <c r="I123" s="26"/>
      <c r="J123" s="26"/>
      <c r="K123" s="26"/>
      <c r="L123" s="26"/>
      <c r="M123" s="26"/>
      <c r="N123" s="26"/>
      <c r="O123" s="26"/>
      <c r="P123" s="26"/>
      <c r="Q123" s="26"/>
      <c r="R123" s="26"/>
      <c r="S123" s="26"/>
      <c r="T123" s="26"/>
      <c r="U123" s="26"/>
      <c r="V123" s="81"/>
      <c r="W123" s="46"/>
      <c r="X123" s="47"/>
      <c r="Y123" s="47"/>
    </row>
    <row r="124" spans="1:25" ht="30.6" customHeight="1">
      <c r="A124" s="84">
        <f>'S2 Maquette'!B127</f>
        <v>0</v>
      </c>
      <c r="B124" s="84">
        <f>'S2 Maquette'!C127</f>
        <v>0</v>
      </c>
      <c r="C124" s="24" t="s">
        <v>327</v>
      </c>
      <c r="D124" s="26"/>
      <c r="E124" s="26"/>
      <c r="F124" s="26"/>
      <c r="G124" s="26"/>
      <c r="H124" s="26"/>
      <c r="I124" s="26"/>
      <c r="J124" s="26"/>
      <c r="K124" s="26"/>
      <c r="L124" s="26"/>
      <c r="M124" s="26"/>
      <c r="N124" s="26"/>
      <c r="O124" s="26"/>
      <c r="P124" s="26"/>
      <c r="Q124" s="26"/>
      <c r="R124" s="26"/>
      <c r="S124" s="26"/>
      <c r="T124" s="26"/>
      <c r="U124" s="26"/>
      <c r="V124" s="81"/>
      <c r="W124" s="46"/>
      <c r="X124" s="47"/>
      <c r="Y124" s="47"/>
    </row>
    <row r="125" spans="1:25" ht="30.6" customHeight="1">
      <c r="A125" s="84">
        <f>'S2 Maquette'!B128</f>
        <v>0</v>
      </c>
      <c r="B125" s="84">
        <f>'S2 Maquette'!C128</f>
        <v>0</v>
      </c>
      <c r="C125" s="24" t="s">
        <v>327</v>
      </c>
      <c r="D125" s="26"/>
      <c r="E125" s="26"/>
      <c r="F125" s="26"/>
      <c r="G125" s="26"/>
      <c r="H125" s="26"/>
      <c r="I125" s="26"/>
      <c r="J125" s="26"/>
      <c r="K125" s="26"/>
      <c r="L125" s="26"/>
      <c r="M125" s="26"/>
      <c r="N125" s="26"/>
      <c r="O125" s="26"/>
      <c r="P125" s="26"/>
      <c r="Q125" s="26"/>
      <c r="R125" s="26"/>
      <c r="S125" s="26"/>
      <c r="T125" s="26"/>
      <c r="U125" s="26"/>
      <c r="V125" s="81"/>
      <c r="W125" s="46"/>
      <c r="X125" s="47"/>
      <c r="Y125" s="47"/>
    </row>
    <row r="126" spans="1:25" ht="30.6" customHeight="1">
      <c r="A126" s="84">
        <f>'S2 Maquette'!B129</f>
        <v>0</v>
      </c>
      <c r="B126" s="84">
        <f>'S2 Maquette'!C129</f>
        <v>0</v>
      </c>
      <c r="C126" s="24" t="s">
        <v>327</v>
      </c>
      <c r="D126" s="26"/>
      <c r="E126" s="26"/>
      <c r="F126" s="26"/>
      <c r="G126" s="26"/>
      <c r="H126" s="26"/>
      <c r="I126" s="26"/>
      <c r="J126" s="26"/>
      <c r="K126" s="26"/>
      <c r="L126" s="26"/>
      <c r="M126" s="26"/>
      <c r="N126" s="26"/>
      <c r="O126" s="26"/>
      <c r="P126" s="26"/>
      <c r="Q126" s="26"/>
      <c r="R126" s="26"/>
      <c r="S126" s="26"/>
      <c r="T126" s="26"/>
      <c r="U126" s="26"/>
      <c r="V126" s="81"/>
      <c r="W126" s="46"/>
      <c r="X126" s="47"/>
      <c r="Y126" s="47"/>
    </row>
    <row r="127" spans="1:25" ht="30.6" customHeight="1">
      <c r="A127" s="84">
        <f>'S2 Maquette'!B130</f>
        <v>0</v>
      </c>
      <c r="B127" s="84">
        <f>'S2 Maquette'!C130</f>
        <v>0</v>
      </c>
      <c r="C127" s="24" t="s">
        <v>327</v>
      </c>
      <c r="D127" s="26"/>
      <c r="E127" s="26"/>
      <c r="F127" s="26"/>
      <c r="G127" s="26"/>
      <c r="H127" s="26"/>
      <c r="I127" s="26"/>
      <c r="J127" s="26"/>
      <c r="K127" s="26"/>
      <c r="L127" s="26"/>
      <c r="M127" s="26"/>
      <c r="N127" s="26"/>
      <c r="O127" s="26"/>
      <c r="P127" s="26"/>
      <c r="Q127" s="26"/>
      <c r="R127" s="26"/>
      <c r="S127" s="26"/>
      <c r="T127" s="26"/>
      <c r="U127" s="26"/>
      <c r="V127" s="81"/>
      <c r="W127" s="46"/>
      <c r="X127" s="47"/>
      <c r="Y127" s="47"/>
    </row>
    <row r="128" spans="1:25" ht="30.6" customHeight="1">
      <c r="A128" s="84">
        <f>'S2 Maquette'!B131</f>
        <v>0</v>
      </c>
      <c r="B128" s="84">
        <f>'S2 Maquette'!C131</f>
        <v>0</v>
      </c>
      <c r="C128" s="24" t="s">
        <v>327</v>
      </c>
      <c r="D128" s="26"/>
      <c r="E128" s="26"/>
      <c r="F128" s="26"/>
      <c r="G128" s="26"/>
      <c r="H128" s="26"/>
      <c r="I128" s="26"/>
      <c r="J128" s="26"/>
      <c r="K128" s="26"/>
      <c r="L128" s="26"/>
      <c r="M128" s="26"/>
      <c r="N128" s="26"/>
      <c r="O128" s="26"/>
      <c r="P128" s="26"/>
      <c r="Q128" s="26"/>
      <c r="R128" s="26"/>
      <c r="S128" s="26"/>
      <c r="T128" s="26"/>
      <c r="U128" s="26"/>
      <c r="V128" s="81"/>
      <c r="W128" s="46"/>
      <c r="X128" s="47"/>
      <c r="Y128" s="47"/>
    </row>
    <row r="129" spans="1:25" ht="30.6" customHeight="1">
      <c r="A129" s="84">
        <f>'S2 Maquette'!B132</f>
        <v>0</v>
      </c>
      <c r="B129" s="84">
        <f>'S2 Maquette'!C132</f>
        <v>0</v>
      </c>
      <c r="C129" s="24" t="s">
        <v>327</v>
      </c>
      <c r="D129" s="26"/>
      <c r="E129" s="26"/>
      <c r="F129" s="26"/>
      <c r="G129" s="26"/>
      <c r="H129" s="26"/>
      <c r="I129" s="26"/>
      <c r="J129" s="26"/>
      <c r="K129" s="26"/>
      <c r="L129" s="26"/>
      <c r="M129" s="26"/>
      <c r="N129" s="26"/>
      <c r="O129" s="26"/>
      <c r="P129" s="26"/>
      <c r="Q129" s="26"/>
      <c r="R129" s="26"/>
      <c r="S129" s="26"/>
      <c r="T129" s="26"/>
      <c r="U129" s="26"/>
      <c r="V129" s="81"/>
      <c r="W129" s="46"/>
      <c r="X129" s="47"/>
      <c r="Y129" s="47"/>
    </row>
    <row r="130" spans="1:25" ht="30.6" customHeight="1">
      <c r="A130" s="84">
        <f>'S2 Maquette'!B133</f>
        <v>0</v>
      </c>
      <c r="B130" s="84">
        <f>'S2 Maquette'!C133</f>
        <v>0</v>
      </c>
      <c r="C130" s="24" t="s">
        <v>327</v>
      </c>
      <c r="D130" s="26"/>
      <c r="E130" s="26"/>
      <c r="F130" s="26"/>
      <c r="G130" s="26"/>
      <c r="H130" s="26"/>
      <c r="I130" s="26"/>
      <c r="J130" s="26"/>
      <c r="K130" s="26"/>
      <c r="L130" s="26"/>
      <c r="M130" s="26"/>
      <c r="N130" s="26"/>
      <c r="O130" s="26"/>
      <c r="P130" s="26"/>
      <c r="Q130" s="26"/>
      <c r="R130" s="26"/>
      <c r="S130" s="26"/>
      <c r="T130" s="26"/>
      <c r="U130" s="26"/>
      <c r="V130" s="81"/>
      <c r="W130" s="46"/>
      <c r="X130" s="47"/>
      <c r="Y130" s="47"/>
    </row>
    <row r="131" spans="1:25" ht="30.6" customHeight="1">
      <c r="A131" s="84">
        <f>'S2 Maquette'!B134</f>
        <v>0</v>
      </c>
      <c r="B131" s="84">
        <f>'S2 Maquette'!C134</f>
        <v>0</v>
      </c>
      <c r="C131" s="24" t="s">
        <v>327</v>
      </c>
      <c r="D131" s="26"/>
      <c r="E131" s="26"/>
      <c r="F131" s="26"/>
      <c r="G131" s="26"/>
      <c r="H131" s="26"/>
      <c r="I131" s="26"/>
      <c r="J131" s="26"/>
      <c r="K131" s="26"/>
      <c r="L131" s="26"/>
      <c r="M131" s="26"/>
      <c r="N131" s="26"/>
      <c r="O131" s="26"/>
      <c r="P131" s="26"/>
      <c r="Q131" s="26"/>
      <c r="R131" s="26"/>
      <c r="S131" s="26"/>
      <c r="T131" s="26"/>
      <c r="U131" s="26"/>
      <c r="V131" s="81"/>
      <c r="W131" s="46"/>
      <c r="X131" s="47"/>
      <c r="Y131" s="47"/>
    </row>
    <row r="132" spans="1:25" ht="30.6" customHeight="1">
      <c r="A132" s="84">
        <f>'S2 Maquette'!B135</f>
        <v>0</v>
      </c>
      <c r="B132" s="84">
        <f>'S2 Maquette'!C135</f>
        <v>0</v>
      </c>
      <c r="C132" s="24" t="s">
        <v>327</v>
      </c>
      <c r="D132" s="26"/>
      <c r="E132" s="26"/>
      <c r="F132" s="26"/>
      <c r="G132" s="26"/>
      <c r="H132" s="26"/>
      <c r="I132" s="26"/>
      <c r="J132" s="26"/>
      <c r="K132" s="26"/>
      <c r="L132" s="26"/>
      <c r="M132" s="26"/>
      <c r="N132" s="26"/>
      <c r="O132" s="26"/>
      <c r="P132" s="26"/>
      <c r="Q132" s="26"/>
      <c r="R132" s="26"/>
      <c r="S132" s="26"/>
      <c r="T132" s="26"/>
      <c r="U132" s="26"/>
      <c r="V132" s="81"/>
      <c r="W132" s="46"/>
      <c r="X132" s="47"/>
      <c r="Y132" s="47"/>
    </row>
    <row r="133" spans="1:25" ht="30.6" customHeight="1">
      <c r="A133" s="84">
        <f>'S2 Maquette'!B136</f>
        <v>0</v>
      </c>
      <c r="B133" s="84">
        <f>'S2 Maquette'!C136</f>
        <v>0</v>
      </c>
      <c r="C133" s="24" t="s">
        <v>327</v>
      </c>
      <c r="D133" s="26"/>
      <c r="E133" s="26"/>
      <c r="F133" s="26"/>
      <c r="G133" s="26"/>
      <c r="H133" s="26"/>
      <c r="I133" s="26"/>
      <c r="J133" s="26"/>
      <c r="K133" s="26"/>
      <c r="L133" s="26"/>
      <c r="M133" s="26"/>
      <c r="N133" s="26"/>
      <c r="O133" s="26"/>
      <c r="P133" s="26"/>
      <c r="Q133" s="26"/>
      <c r="R133" s="26"/>
      <c r="S133" s="26"/>
      <c r="T133" s="26"/>
      <c r="U133" s="26"/>
      <c r="V133" s="81"/>
      <c r="W133" s="46"/>
      <c r="X133" s="47"/>
      <c r="Y133" s="47"/>
    </row>
    <row r="134" spans="1:25" ht="30.6" customHeight="1">
      <c r="A134" s="84">
        <f>'S2 Maquette'!B137</f>
        <v>0</v>
      </c>
      <c r="B134" s="84">
        <f>'S2 Maquette'!C137</f>
        <v>0</v>
      </c>
      <c r="C134" s="24" t="s">
        <v>327</v>
      </c>
      <c r="D134" s="26"/>
      <c r="E134" s="26"/>
      <c r="F134" s="26"/>
      <c r="G134" s="26"/>
      <c r="H134" s="26"/>
      <c r="I134" s="26"/>
      <c r="J134" s="26"/>
      <c r="K134" s="26"/>
      <c r="L134" s="26"/>
      <c r="M134" s="26"/>
      <c r="N134" s="26"/>
      <c r="O134" s="26"/>
      <c r="P134" s="26"/>
      <c r="Q134" s="26"/>
      <c r="R134" s="26"/>
      <c r="S134" s="26"/>
      <c r="T134" s="26"/>
      <c r="U134" s="26"/>
      <c r="V134" s="81"/>
      <c r="W134" s="46"/>
      <c r="X134" s="47"/>
      <c r="Y134" s="47"/>
    </row>
    <row r="135" spans="1:25" ht="30.6" customHeight="1">
      <c r="A135" s="84">
        <f>'S2 Maquette'!B138</f>
        <v>0</v>
      </c>
      <c r="B135" s="84">
        <f>'S2 Maquette'!C138</f>
        <v>0</v>
      </c>
      <c r="C135" s="24" t="s">
        <v>327</v>
      </c>
      <c r="D135" s="26"/>
      <c r="E135" s="26"/>
      <c r="F135" s="26"/>
      <c r="G135" s="26"/>
      <c r="H135" s="26"/>
      <c r="I135" s="26"/>
      <c r="J135" s="26"/>
      <c r="K135" s="26"/>
      <c r="L135" s="26"/>
      <c r="M135" s="26"/>
      <c r="N135" s="26"/>
      <c r="O135" s="26"/>
      <c r="P135" s="26"/>
      <c r="Q135" s="26"/>
      <c r="R135" s="26"/>
      <c r="S135" s="26"/>
      <c r="T135" s="26"/>
      <c r="U135" s="26"/>
      <c r="V135" s="81"/>
      <c r="W135" s="46"/>
      <c r="X135" s="47"/>
      <c r="Y135" s="47"/>
    </row>
    <row r="136" spans="1:25" ht="30.6" customHeight="1">
      <c r="A136" s="84">
        <f>'S2 Maquette'!B139</f>
        <v>0</v>
      </c>
      <c r="B136" s="84">
        <f>'S2 Maquette'!C139</f>
        <v>0</v>
      </c>
      <c r="C136" s="24" t="s">
        <v>327</v>
      </c>
      <c r="D136" s="26"/>
      <c r="E136" s="26"/>
      <c r="F136" s="26"/>
      <c r="G136" s="26"/>
      <c r="H136" s="26"/>
      <c r="I136" s="26"/>
      <c r="J136" s="26"/>
      <c r="K136" s="26"/>
      <c r="L136" s="26"/>
      <c r="M136" s="26"/>
      <c r="N136" s="26"/>
      <c r="O136" s="26"/>
      <c r="P136" s="26"/>
      <c r="Q136" s="26"/>
      <c r="R136" s="26"/>
      <c r="S136" s="26"/>
      <c r="T136" s="26"/>
      <c r="U136" s="26"/>
      <c r="V136" s="81"/>
      <c r="W136" s="46"/>
      <c r="X136" s="47"/>
      <c r="Y136" s="47"/>
    </row>
    <row r="137" spans="1:25" ht="30.6" customHeight="1">
      <c r="A137" s="84">
        <f>'S2 Maquette'!B140</f>
        <v>0</v>
      </c>
      <c r="B137" s="84">
        <f>'S2 Maquette'!C140</f>
        <v>0</v>
      </c>
      <c r="C137" s="24" t="s">
        <v>327</v>
      </c>
      <c r="D137" s="26"/>
      <c r="E137" s="26"/>
      <c r="F137" s="26"/>
      <c r="G137" s="26"/>
      <c r="H137" s="26"/>
      <c r="I137" s="26"/>
      <c r="J137" s="26"/>
      <c r="K137" s="26"/>
      <c r="L137" s="26"/>
      <c r="M137" s="26"/>
      <c r="N137" s="26"/>
      <c r="O137" s="26"/>
      <c r="P137" s="26"/>
      <c r="Q137" s="26"/>
      <c r="R137" s="26"/>
      <c r="S137" s="26"/>
      <c r="T137" s="26"/>
      <c r="U137" s="26"/>
      <c r="V137" s="81"/>
      <c r="W137" s="46"/>
      <c r="X137" s="47"/>
      <c r="Y137" s="47"/>
    </row>
    <row r="138" spans="1:25" ht="30.6" customHeight="1">
      <c r="A138" s="84">
        <f>'S2 Maquette'!B141</f>
        <v>0</v>
      </c>
      <c r="B138" s="84">
        <f>'S2 Maquette'!C141</f>
        <v>0</v>
      </c>
      <c r="C138" s="24" t="s">
        <v>327</v>
      </c>
      <c r="D138" s="26"/>
      <c r="E138" s="26"/>
      <c r="F138" s="26"/>
      <c r="G138" s="26"/>
      <c r="H138" s="26"/>
      <c r="I138" s="26"/>
      <c r="J138" s="26"/>
      <c r="K138" s="26"/>
      <c r="L138" s="26"/>
      <c r="M138" s="26"/>
      <c r="N138" s="26"/>
      <c r="O138" s="26"/>
      <c r="P138" s="26"/>
      <c r="Q138" s="26"/>
      <c r="R138" s="26"/>
      <c r="S138" s="26"/>
      <c r="T138" s="26"/>
      <c r="U138" s="26"/>
      <c r="V138" s="81"/>
      <c r="W138" s="46"/>
      <c r="X138" s="47"/>
      <c r="Y138" s="47"/>
    </row>
    <row r="139" spans="1:25" ht="30.6" customHeight="1">
      <c r="A139" s="84">
        <f>'S2 Maquette'!B142</f>
        <v>0</v>
      </c>
      <c r="B139" s="84">
        <f>'S2 Maquette'!C142</f>
        <v>0</v>
      </c>
      <c r="C139" s="24" t="s">
        <v>327</v>
      </c>
      <c r="D139" s="26"/>
      <c r="E139" s="26"/>
      <c r="F139" s="26"/>
      <c r="G139" s="26"/>
      <c r="H139" s="26"/>
      <c r="I139" s="26"/>
      <c r="J139" s="26"/>
      <c r="K139" s="26"/>
      <c r="L139" s="26"/>
      <c r="M139" s="26"/>
      <c r="N139" s="26"/>
      <c r="O139" s="26"/>
      <c r="P139" s="26"/>
      <c r="Q139" s="26"/>
      <c r="R139" s="26"/>
      <c r="S139" s="26"/>
      <c r="T139" s="26"/>
      <c r="U139" s="26"/>
      <c r="V139" s="81"/>
      <c r="W139" s="46"/>
      <c r="X139" s="47"/>
      <c r="Y139" s="47"/>
    </row>
    <row r="140" spans="1:25" ht="30.6" customHeight="1">
      <c r="A140" s="84">
        <f>'S2 Maquette'!B143</f>
        <v>0</v>
      </c>
      <c r="B140" s="84">
        <f>'S2 Maquette'!C143</f>
        <v>0</v>
      </c>
      <c r="C140" s="24" t="s">
        <v>327</v>
      </c>
      <c r="D140" s="26"/>
      <c r="E140" s="26"/>
      <c r="F140" s="26"/>
      <c r="G140" s="26"/>
      <c r="H140" s="26"/>
      <c r="I140" s="26"/>
      <c r="J140" s="26"/>
      <c r="K140" s="26"/>
      <c r="L140" s="26"/>
      <c r="M140" s="26"/>
      <c r="N140" s="26"/>
      <c r="O140" s="26"/>
      <c r="P140" s="26"/>
      <c r="Q140" s="26"/>
      <c r="R140" s="26"/>
      <c r="S140" s="26"/>
      <c r="T140" s="26"/>
      <c r="U140" s="26"/>
      <c r="V140" s="81"/>
      <c r="W140" s="46"/>
      <c r="X140" s="47"/>
      <c r="Y140" s="47"/>
    </row>
    <row r="141" spans="1:25" ht="30.6" customHeight="1">
      <c r="A141" s="84">
        <f>'S2 Maquette'!B144</f>
        <v>0</v>
      </c>
      <c r="B141" s="84">
        <f>'S2 Maquette'!C144</f>
        <v>0</v>
      </c>
      <c r="C141" s="24" t="s">
        <v>327</v>
      </c>
      <c r="D141" s="26"/>
      <c r="E141" s="26"/>
      <c r="F141" s="26"/>
      <c r="G141" s="26"/>
      <c r="H141" s="26"/>
      <c r="I141" s="26"/>
      <c r="J141" s="26"/>
      <c r="K141" s="26"/>
      <c r="L141" s="26"/>
      <c r="M141" s="26"/>
      <c r="N141" s="26"/>
      <c r="O141" s="26"/>
      <c r="P141" s="26"/>
      <c r="Q141" s="26"/>
      <c r="R141" s="26"/>
      <c r="S141" s="26"/>
      <c r="T141" s="26"/>
      <c r="U141" s="26"/>
      <c r="V141" s="81"/>
      <c r="W141" s="46"/>
      <c r="X141" s="47"/>
      <c r="Y141" s="47"/>
    </row>
    <row r="142" spans="1:25" ht="30.6" customHeight="1">
      <c r="A142" s="84">
        <f>'S2 Maquette'!B145</f>
        <v>0</v>
      </c>
      <c r="B142" s="84">
        <f>'S2 Maquette'!C145</f>
        <v>0</v>
      </c>
      <c r="C142" s="24" t="s">
        <v>327</v>
      </c>
      <c r="D142" s="26"/>
      <c r="E142" s="26"/>
      <c r="F142" s="26"/>
      <c r="G142" s="26"/>
      <c r="H142" s="26"/>
      <c r="I142" s="26"/>
      <c r="J142" s="26"/>
      <c r="K142" s="26"/>
      <c r="L142" s="26"/>
      <c r="M142" s="26"/>
      <c r="N142" s="26"/>
      <c r="O142" s="26"/>
      <c r="P142" s="26"/>
      <c r="Q142" s="26"/>
      <c r="R142" s="26"/>
      <c r="S142" s="26"/>
      <c r="T142" s="26"/>
      <c r="U142" s="26"/>
      <c r="V142" s="81"/>
      <c r="W142" s="46"/>
      <c r="X142" s="47"/>
      <c r="Y142" s="47"/>
    </row>
    <row r="143" spans="1:25" ht="30.6" customHeight="1">
      <c r="A143" s="84">
        <f>'S2 Maquette'!B146</f>
        <v>0</v>
      </c>
      <c r="B143" s="84">
        <f>'S2 Maquette'!C146</f>
        <v>0</v>
      </c>
      <c r="C143" s="24" t="s">
        <v>327</v>
      </c>
      <c r="D143" s="26"/>
      <c r="E143" s="26"/>
      <c r="F143" s="26"/>
      <c r="G143" s="26"/>
      <c r="H143" s="26"/>
      <c r="I143" s="26"/>
      <c r="J143" s="26"/>
      <c r="K143" s="26"/>
      <c r="L143" s="26"/>
      <c r="M143" s="26"/>
      <c r="N143" s="26"/>
      <c r="O143" s="26"/>
      <c r="P143" s="26"/>
      <c r="Q143" s="26"/>
      <c r="R143" s="26"/>
      <c r="S143" s="26"/>
      <c r="T143" s="26"/>
      <c r="U143" s="26"/>
      <c r="V143" s="81"/>
      <c r="W143" s="46"/>
      <c r="X143" s="47"/>
      <c r="Y143" s="47"/>
    </row>
    <row r="144" spans="1:25" ht="30.6" customHeight="1">
      <c r="A144" s="84">
        <f>'S2 Maquette'!B147</f>
        <v>0</v>
      </c>
      <c r="B144" s="84">
        <f>'S2 Maquette'!C147</f>
        <v>0</v>
      </c>
      <c r="C144" s="24" t="s">
        <v>327</v>
      </c>
      <c r="D144" s="26"/>
      <c r="E144" s="26"/>
      <c r="F144" s="26"/>
      <c r="G144" s="26"/>
      <c r="H144" s="26"/>
      <c r="I144" s="26"/>
      <c r="J144" s="26"/>
      <c r="K144" s="26"/>
      <c r="L144" s="26"/>
      <c r="M144" s="26"/>
      <c r="N144" s="26"/>
      <c r="O144" s="26"/>
      <c r="P144" s="26"/>
      <c r="Q144" s="26"/>
      <c r="R144" s="26"/>
      <c r="S144" s="26"/>
      <c r="T144" s="26"/>
      <c r="U144" s="26"/>
      <c r="V144" s="81"/>
      <c r="W144" s="46"/>
      <c r="X144" s="47"/>
      <c r="Y144" s="47"/>
    </row>
    <row r="145" spans="1:25" ht="30.6" customHeight="1">
      <c r="A145" s="84">
        <f>'S2 Maquette'!B148</f>
        <v>0</v>
      </c>
      <c r="B145" s="84">
        <f>'S2 Maquette'!C148</f>
        <v>0</v>
      </c>
      <c r="C145" s="24" t="s">
        <v>327</v>
      </c>
      <c r="D145" s="26"/>
      <c r="E145" s="26"/>
      <c r="F145" s="26"/>
      <c r="G145" s="26"/>
      <c r="H145" s="26"/>
      <c r="I145" s="26"/>
      <c r="J145" s="26"/>
      <c r="K145" s="26"/>
      <c r="L145" s="26"/>
      <c r="M145" s="26"/>
      <c r="N145" s="26"/>
      <c r="O145" s="26"/>
      <c r="P145" s="26"/>
      <c r="Q145" s="26"/>
      <c r="R145" s="26"/>
      <c r="S145" s="26"/>
      <c r="T145" s="26"/>
      <c r="U145" s="26"/>
      <c r="V145" s="81"/>
      <c r="W145" s="46"/>
      <c r="X145" s="47"/>
      <c r="Y145" s="47"/>
    </row>
    <row r="146" spans="1:25" ht="30.6" customHeight="1">
      <c r="A146" s="84">
        <f>'S2 Maquette'!B149</f>
        <v>0</v>
      </c>
      <c r="B146" s="84">
        <f>'S2 Maquette'!C149</f>
        <v>0</v>
      </c>
      <c r="C146" s="24" t="s">
        <v>327</v>
      </c>
      <c r="D146" s="26"/>
      <c r="E146" s="26"/>
      <c r="F146" s="26"/>
      <c r="G146" s="26"/>
      <c r="H146" s="26"/>
      <c r="I146" s="26"/>
      <c r="J146" s="26"/>
      <c r="K146" s="26"/>
      <c r="L146" s="26"/>
      <c r="M146" s="26"/>
      <c r="N146" s="26"/>
      <c r="O146" s="26"/>
      <c r="P146" s="26"/>
      <c r="Q146" s="26"/>
      <c r="R146" s="26"/>
      <c r="S146" s="26"/>
      <c r="T146" s="26"/>
      <c r="U146" s="26"/>
      <c r="V146" s="81"/>
      <c r="W146" s="46"/>
      <c r="X146" s="47"/>
      <c r="Y146" s="47"/>
    </row>
    <row r="147" spans="1:25" ht="30.6" customHeight="1">
      <c r="A147" s="84">
        <f>'S2 Maquette'!B150</f>
        <v>0</v>
      </c>
      <c r="B147" s="84">
        <f>'S2 Maquette'!C150</f>
        <v>0</v>
      </c>
      <c r="C147" s="24" t="s">
        <v>327</v>
      </c>
      <c r="D147" s="26"/>
      <c r="E147" s="26"/>
      <c r="F147" s="26"/>
      <c r="G147" s="26"/>
      <c r="H147" s="26"/>
      <c r="I147" s="26"/>
      <c r="J147" s="26"/>
      <c r="K147" s="26"/>
      <c r="L147" s="26"/>
      <c r="M147" s="26"/>
      <c r="N147" s="26"/>
      <c r="O147" s="26"/>
      <c r="P147" s="26"/>
      <c r="Q147" s="26"/>
      <c r="R147" s="26"/>
      <c r="S147" s="26"/>
      <c r="T147" s="26"/>
      <c r="U147" s="26"/>
      <c r="V147" s="81"/>
      <c r="W147" s="46"/>
      <c r="X147" s="47"/>
      <c r="Y147" s="47"/>
    </row>
    <row r="148" spans="1:25" ht="30.6" customHeight="1">
      <c r="A148" s="84">
        <f>'S2 Maquette'!B151</f>
        <v>0</v>
      </c>
      <c r="B148" s="84">
        <f>'S2 Maquette'!C151</f>
        <v>0</v>
      </c>
      <c r="C148" s="24" t="s">
        <v>327</v>
      </c>
      <c r="D148" s="26"/>
      <c r="E148" s="26"/>
      <c r="F148" s="26"/>
      <c r="G148" s="26"/>
      <c r="H148" s="26"/>
      <c r="I148" s="26"/>
      <c r="J148" s="26"/>
      <c r="K148" s="26"/>
      <c r="L148" s="26"/>
      <c r="M148" s="26"/>
      <c r="N148" s="26"/>
      <c r="O148" s="26"/>
      <c r="P148" s="26"/>
      <c r="Q148" s="26"/>
      <c r="R148" s="26"/>
      <c r="S148" s="26"/>
      <c r="T148" s="26"/>
      <c r="U148" s="26"/>
      <c r="V148" s="81"/>
      <c r="W148" s="46"/>
      <c r="X148" s="47"/>
      <c r="Y148" s="47"/>
    </row>
    <row r="149" spans="1:25" ht="30.6" customHeight="1">
      <c r="A149" s="84">
        <f>'S2 Maquette'!B152</f>
        <v>0</v>
      </c>
      <c r="B149" s="84">
        <f>'S2 Maquette'!C152</f>
        <v>0</v>
      </c>
      <c r="C149" s="24" t="s">
        <v>327</v>
      </c>
      <c r="D149" s="26"/>
      <c r="E149" s="26"/>
      <c r="F149" s="26"/>
      <c r="G149" s="26"/>
      <c r="H149" s="26"/>
      <c r="I149" s="26"/>
      <c r="J149" s="26"/>
      <c r="K149" s="26"/>
      <c r="L149" s="26"/>
      <c r="M149" s="26"/>
      <c r="N149" s="26"/>
      <c r="O149" s="26"/>
      <c r="P149" s="26"/>
      <c r="Q149" s="26"/>
      <c r="R149" s="26"/>
      <c r="S149" s="26"/>
      <c r="T149" s="26"/>
      <c r="U149" s="26"/>
      <c r="V149" s="81"/>
      <c r="W149" s="46"/>
      <c r="X149" s="47"/>
      <c r="Y149" s="47"/>
    </row>
    <row r="150" spans="1:25" ht="30.6" customHeight="1">
      <c r="A150" s="84">
        <f>'S2 Maquette'!B153</f>
        <v>0</v>
      </c>
      <c r="B150" s="84">
        <f>'S2 Maquette'!C153</f>
        <v>0</v>
      </c>
      <c r="C150" s="24" t="s">
        <v>327</v>
      </c>
      <c r="D150" s="26"/>
      <c r="E150" s="26"/>
      <c r="F150" s="26"/>
      <c r="G150" s="26"/>
      <c r="H150" s="26"/>
      <c r="I150" s="26"/>
      <c r="J150" s="26"/>
      <c r="K150" s="26"/>
      <c r="L150" s="26"/>
      <c r="M150" s="26"/>
      <c r="N150" s="26"/>
      <c r="O150" s="26"/>
      <c r="P150" s="26"/>
      <c r="Q150" s="26"/>
      <c r="R150" s="26"/>
      <c r="S150" s="26"/>
      <c r="T150" s="26"/>
      <c r="U150" s="26"/>
      <c r="V150" s="81"/>
      <c r="W150" s="46"/>
      <c r="X150" s="47"/>
      <c r="Y150" s="47"/>
    </row>
    <row r="151" spans="1:25" ht="30.6" customHeight="1">
      <c r="A151" s="84">
        <f>'S2 Maquette'!B154</f>
        <v>0</v>
      </c>
      <c r="B151" s="84">
        <f>'S2 Maquette'!C154</f>
        <v>0</v>
      </c>
      <c r="C151" s="24" t="s">
        <v>327</v>
      </c>
      <c r="D151" s="26"/>
      <c r="E151" s="26"/>
      <c r="F151" s="26"/>
      <c r="G151" s="26"/>
      <c r="H151" s="26"/>
      <c r="I151" s="26"/>
      <c r="J151" s="26"/>
      <c r="K151" s="26"/>
      <c r="L151" s="26"/>
      <c r="M151" s="26"/>
      <c r="N151" s="26"/>
      <c r="O151" s="26"/>
      <c r="P151" s="26"/>
      <c r="Q151" s="26"/>
      <c r="R151" s="26"/>
      <c r="S151" s="26"/>
      <c r="T151" s="26"/>
      <c r="U151" s="26"/>
      <c r="V151" s="81"/>
      <c r="W151" s="46"/>
      <c r="X151" s="47"/>
      <c r="Y151" s="47"/>
    </row>
    <row r="152" spans="1:25" ht="30.6" customHeight="1">
      <c r="A152" s="84">
        <f>'S2 Maquette'!B155</f>
        <v>0</v>
      </c>
      <c r="B152" s="84">
        <f>'S2 Maquette'!C155</f>
        <v>0</v>
      </c>
      <c r="C152" s="24" t="s">
        <v>327</v>
      </c>
      <c r="D152" s="26"/>
      <c r="E152" s="26"/>
      <c r="F152" s="26"/>
      <c r="G152" s="26"/>
      <c r="H152" s="26"/>
      <c r="I152" s="26"/>
      <c r="J152" s="26"/>
      <c r="K152" s="26"/>
      <c r="L152" s="26"/>
      <c r="M152" s="26"/>
      <c r="N152" s="26"/>
      <c r="O152" s="26"/>
      <c r="P152" s="26"/>
      <c r="Q152" s="26"/>
      <c r="R152" s="26"/>
      <c r="S152" s="26"/>
      <c r="T152" s="26"/>
      <c r="U152" s="26"/>
      <c r="V152" s="81"/>
      <c r="W152" s="46"/>
      <c r="X152" s="47"/>
      <c r="Y152" s="47"/>
    </row>
    <row r="153" spans="1:25" ht="30.6" customHeight="1">
      <c r="A153" s="84">
        <f>'S2 Maquette'!B156</f>
        <v>0</v>
      </c>
      <c r="B153" s="84">
        <f>'S2 Maquette'!C156</f>
        <v>0</v>
      </c>
      <c r="C153" s="24" t="s">
        <v>327</v>
      </c>
      <c r="D153" s="26"/>
      <c r="E153" s="26"/>
      <c r="F153" s="26"/>
      <c r="G153" s="26"/>
      <c r="H153" s="26"/>
      <c r="I153" s="26"/>
      <c r="J153" s="26"/>
      <c r="K153" s="26"/>
      <c r="L153" s="26"/>
      <c r="M153" s="26"/>
      <c r="N153" s="26"/>
      <c r="O153" s="26"/>
      <c r="P153" s="26"/>
      <c r="Q153" s="26"/>
      <c r="R153" s="26"/>
      <c r="S153" s="26"/>
      <c r="T153" s="26"/>
      <c r="U153" s="26"/>
      <c r="V153" s="81"/>
      <c r="W153" s="46"/>
      <c r="X153" s="47"/>
      <c r="Y153" s="47"/>
    </row>
    <row r="154" spans="1:25" ht="30.6" customHeight="1">
      <c r="A154" s="84">
        <f>'S2 Maquette'!B157</f>
        <v>0</v>
      </c>
      <c r="B154" s="84">
        <f>'S2 Maquette'!C157</f>
        <v>0</v>
      </c>
      <c r="C154" s="24" t="s">
        <v>327</v>
      </c>
      <c r="D154" s="26"/>
      <c r="E154" s="26"/>
      <c r="F154" s="26"/>
      <c r="G154" s="26"/>
      <c r="H154" s="26"/>
      <c r="I154" s="26"/>
      <c r="J154" s="26"/>
      <c r="K154" s="26"/>
      <c r="L154" s="26"/>
      <c r="M154" s="26"/>
      <c r="N154" s="26"/>
      <c r="O154" s="26"/>
      <c r="P154" s="26"/>
      <c r="Q154" s="26"/>
      <c r="R154" s="26"/>
      <c r="S154" s="26"/>
      <c r="T154" s="26"/>
      <c r="U154" s="26"/>
      <c r="V154" s="81"/>
      <c r="W154" s="46"/>
      <c r="X154" s="47"/>
      <c r="Y154" s="47"/>
    </row>
    <row r="155" spans="1:25" ht="30.6" customHeight="1">
      <c r="A155" s="84">
        <f>'S2 Maquette'!B158</f>
        <v>0</v>
      </c>
      <c r="B155" s="84">
        <f>'S2 Maquette'!C158</f>
        <v>0</v>
      </c>
      <c r="C155" s="24" t="s">
        <v>327</v>
      </c>
      <c r="D155" s="26"/>
      <c r="E155" s="26"/>
      <c r="F155" s="26"/>
      <c r="G155" s="26"/>
      <c r="H155" s="26"/>
      <c r="I155" s="26"/>
      <c r="J155" s="26"/>
      <c r="K155" s="26"/>
      <c r="L155" s="26"/>
      <c r="M155" s="26"/>
      <c r="N155" s="26"/>
      <c r="O155" s="26"/>
      <c r="P155" s="26"/>
      <c r="Q155" s="26"/>
      <c r="R155" s="26"/>
      <c r="S155" s="26"/>
      <c r="T155" s="26"/>
      <c r="U155" s="26"/>
      <c r="V155" s="81"/>
      <c r="W155" s="46"/>
      <c r="X155" s="47"/>
      <c r="Y155" s="47"/>
    </row>
    <row r="156" spans="1:25" ht="30.6" customHeight="1">
      <c r="A156" s="84">
        <f>'S2 Maquette'!B159</f>
        <v>0</v>
      </c>
      <c r="B156" s="84">
        <f>'S2 Maquette'!C159</f>
        <v>0</v>
      </c>
      <c r="C156" s="24" t="s">
        <v>327</v>
      </c>
      <c r="D156" s="26"/>
      <c r="E156" s="26"/>
      <c r="F156" s="26"/>
      <c r="G156" s="26"/>
      <c r="H156" s="26"/>
      <c r="I156" s="26"/>
      <c r="J156" s="26"/>
      <c r="K156" s="26"/>
      <c r="L156" s="26"/>
      <c r="M156" s="26"/>
      <c r="N156" s="26"/>
      <c r="O156" s="26"/>
      <c r="P156" s="26"/>
      <c r="Q156" s="26"/>
      <c r="R156" s="26"/>
      <c r="S156" s="26"/>
      <c r="T156" s="26"/>
      <c r="U156" s="26"/>
      <c r="V156" s="81"/>
      <c r="W156" s="46"/>
      <c r="X156" s="47"/>
      <c r="Y156" s="47"/>
    </row>
    <row r="157" spans="1:25" ht="30.6" customHeight="1">
      <c r="A157" s="84">
        <f>'S2 Maquette'!B160</f>
        <v>0</v>
      </c>
      <c r="B157" s="84">
        <f>'S2 Maquette'!C160</f>
        <v>0</v>
      </c>
      <c r="C157" s="24" t="s">
        <v>327</v>
      </c>
      <c r="D157" s="26"/>
      <c r="E157" s="26"/>
      <c r="F157" s="26"/>
      <c r="G157" s="26"/>
      <c r="H157" s="26"/>
      <c r="I157" s="26"/>
      <c r="J157" s="26"/>
      <c r="K157" s="26"/>
      <c r="L157" s="26"/>
      <c r="M157" s="26"/>
      <c r="N157" s="26"/>
      <c r="O157" s="26"/>
      <c r="P157" s="26"/>
      <c r="Q157" s="26"/>
      <c r="R157" s="26"/>
      <c r="S157" s="26"/>
      <c r="T157" s="26"/>
      <c r="U157" s="26"/>
      <c r="V157" s="81"/>
      <c r="W157" s="46"/>
      <c r="X157" s="47"/>
      <c r="Y157" s="47"/>
    </row>
    <row r="158" spans="1:25" ht="30.6" customHeight="1">
      <c r="A158" s="84">
        <f>'S2 Maquette'!B161</f>
        <v>0</v>
      </c>
      <c r="B158" s="84">
        <f>'S2 Maquette'!C161</f>
        <v>0</v>
      </c>
      <c r="C158" s="24" t="s">
        <v>327</v>
      </c>
      <c r="D158" s="26"/>
      <c r="E158" s="26"/>
      <c r="F158" s="26"/>
      <c r="G158" s="26"/>
      <c r="H158" s="26"/>
      <c r="I158" s="26"/>
      <c r="J158" s="26"/>
      <c r="K158" s="26"/>
      <c r="L158" s="26"/>
      <c r="M158" s="26"/>
      <c r="N158" s="26"/>
      <c r="O158" s="26"/>
      <c r="P158" s="26"/>
      <c r="Q158" s="26"/>
      <c r="R158" s="26"/>
      <c r="S158" s="26"/>
      <c r="T158" s="26"/>
      <c r="U158" s="26"/>
      <c r="V158" s="81"/>
      <c r="W158" s="46"/>
      <c r="X158" s="47"/>
      <c r="Y158" s="47"/>
    </row>
    <row r="159" spans="1:25" ht="30.6" customHeight="1">
      <c r="A159" s="84">
        <f>'S2 Maquette'!B162</f>
        <v>0</v>
      </c>
      <c r="B159" s="84">
        <f>'S2 Maquette'!C162</f>
        <v>0</v>
      </c>
      <c r="C159" s="24" t="s">
        <v>327</v>
      </c>
      <c r="D159" s="26"/>
      <c r="E159" s="26"/>
      <c r="F159" s="26"/>
      <c r="G159" s="26"/>
      <c r="H159" s="26"/>
      <c r="I159" s="26"/>
      <c r="J159" s="26"/>
      <c r="K159" s="26"/>
      <c r="L159" s="26"/>
      <c r="M159" s="26"/>
      <c r="N159" s="26"/>
      <c r="O159" s="26"/>
      <c r="P159" s="26"/>
      <c r="Q159" s="26"/>
      <c r="R159" s="26"/>
      <c r="S159" s="26"/>
      <c r="T159" s="26"/>
      <c r="U159" s="26"/>
      <c r="V159" s="81"/>
      <c r="W159" s="46"/>
      <c r="X159" s="47"/>
      <c r="Y159" s="47"/>
    </row>
    <row r="160" spans="1:25" ht="30.6" customHeight="1">
      <c r="A160" s="84">
        <f>'S2 Maquette'!B163</f>
        <v>0</v>
      </c>
      <c r="B160" s="84">
        <f>'S2 Maquette'!C163</f>
        <v>0</v>
      </c>
      <c r="C160" s="24" t="s">
        <v>327</v>
      </c>
      <c r="D160" s="26"/>
      <c r="E160" s="26"/>
      <c r="F160" s="26"/>
      <c r="G160" s="26"/>
      <c r="H160" s="26"/>
      <c r="I160" s="26"/>
      <c r="J160" s="26"/>
      <c r="K160" s="26"/>
      <c r="L160" s="26"/>
      <c r="M160" s="26"/>
      <c r="N160" s="26"/>
      <c r="O160" s="26"/>
      <c r="P160" s="26"/>
      <c r="Q160" s="26"/>
      <c r="R160" s="26"/>
      <c r="S160" s="26"/>
      <c r="T160" s="26"/>
      <c r="U160" s="26"/>
      <c r="V160" s="81"/>
      <c r="W160" s="46"/>
      <c r="X160" s="47"/>
      <c r="Y160" s="47"/>
    </row>
    <row r="161" spans="1:25" ht="30.6" customHeight="1">
      <c r="A161" s="84">
        <f>'S2 Maquette'!B164</f>
        <v>0</v>
      </c>
      <c r="B161" s="84">
        <f>'S2 Maquette'!C164</f>
        <v>0</v>
      </c>
      <c r="C161" s="24" t="s">
        <v>327</v>
      </c>
      <c r="D161" s="26"/>
      <c r="E161" s="26"/>
      <c r="F161" s="26"/>
      <c r="G161" s="26"/>
      <c r="H161" s="26"/>
      <c r="I161" s="26"/>
      <c r="J161" s="26"/>
      <c r="K161" s="26"/>
      <c r="L161" s="26"/>
      <c r="M161" s="26"/>
      <c r="N161" s="26"/>
      <c r="O161" s="26"/>
      <c r="P161" s="26"/>
      <c r="Q161" s="26"/>
      <c r="R161" s="26"/>
      <c r="S161" s="26"/>
      <c r="T161" s="26"/>
      <c r="U161" s="26"/>
      <c r="V161" s="81"/>
      <c r="W161" s="46"/>
      <c r="X161" s="47"/>
      <c r="Y161" s="47"/>
    </row>
    <row r="162" spans="1:25" ht="30.6" customHeight="1">
      <c r="A162" s="84">
        <f>'S2 Maquette'!B165</f>
        <v>0</v>
      </c>
      <c r="B162" s="84">
        <f>'S2 Maquette'!C165</f>
        <v>0</v>
      </c>
      <c r="C162" s="24" t="s">
        <v>327</v>
      </c>
      <c r="D162" s="26"/>
      <c r="E162" s="26"/>
      <c r="F162" s="26"/>
      <c r="G162" s="26"/>
      <c r="H162" s="26"/>
      <c r="I162" s="26"/>
      <c r="J162" s="26"/>
      <c r="K162" s="26"/>
      <c r="L162" s="26"/>
      <c r="M162" s="26"/>
      <c r="N162" s="26"/>
      <c r="O162" s="26"/>
      <c r="P162" s="26"/>
      <c r="Q162" s="26"/>
      <c r="R162" s="26"/>
      <c r="S162" s="26"/>
      <c r="T162" s="26"/>
      <c r="U162" s="26"/>
      <c r="V162" s="81"/>
      <c r="W162" s="46"/>
      <c r="X162" s="47"/>
      <c r="Y162" s="47"/>
    </row>
    <row r="163" spans="1:25" ht="30.6" customHeight="1">
      <c r="A163" s="84">
        <f>'S2 Maquette'!B166</f>
        <v>0</v>
      </c>
      <c r="B163" s="84">
        <f>'S2 Maquette'!C166</f>
        <v>0</v>
      </c>
      <c r="C163" s="24" t="s">
        <v>327</v>
      </c>
      <c r="D163" s="26"/>
      <c r="E163" s="26"/>
      <c r="F163" s="26"/>
      <c r="G163" s="26"/>
      <c r="H163" s="26"/>
      <c r="I163" s="26"/>
      <c r="J163" s="26"/>
      <c r="K163" s="26"/>
      <c r="L163" s="26"/>
      <c r="M163" s="26"/>
      <c r="N163" s="26"/>
      <c r="O163" s="26"/>
      <c r="P163" s="26"/>
      <c r="Q163" s="26"/>
      <c r="R163" s="26"/>
      <c r="S163" s="26"/>
      <c r="T163" s="26"/>
      <c r="U163" s="26"/>
      <c r="V163" s="81"/>
      <c r="W163" s="46"/>
      <c r="X163" s="47"/>
      <c r="Y163" s="47"/>
    </row>
    <row r="164" spans="1:25" ht="30.6" customHeight="1">
      <c r="A164" s="84">
        <f>'S2 Maquette'!B167</f>
        <v>0</v>
      </c>
      <c r="B164" s="84">
        <f>'S2 Maquette'!C167</f>
        <v>0</v>
      </c>
      <c r="C164" s="24" t="s">
        <v>327</v>
      </c>
      <c r="D164" s="26"/>
      <c r="E164" s="26"/>
      <c r="F164" s="26"/>
      <c r="G164" s="26"/>
      <c r="H164" s="26"/>
      <c r="I164" s="26"/>
      <c r="J164" s="26"/>
      <c r="K164" s="26"/>
      <c r="L164" s="26"/>
      <c r="M164" s="26"/>
      <c r="N164" s="26"/>
      <c r="O164" s="26"/>
      <c r="P164" s="26"/>
      <c r="Q164" s="26"/>
      <c r="R164" s="26"/>
      <c r="S164" s="26"/>
      <c r="T164" s="26"/>
      <c r="U164" s="26"/>
      <c r="V164" s="81"/>
      <c r="W164" s="46"/>
      <c r="X164" s="47"/>
      <c r="Y164" s="47"/>
    </row>
    <row r="165" spans="1:25" ht="30.6" customHeight="1">
      <c r="A165" s="84">
        <f>'S2 Maquette'!B168</f>
        <v>0</v>
      </c>
      <c r="B165" s="84">
        <f>'S2 Maquette'!C168</f>
        <v>0</v>
      </c>
      <c r="C165" s="24" t="s">
        <v>327</v>
      </c>
      <c r="D165" s="26"/>
      <c r="E165" s="26"/>
      <c r="F165" s="26"/>
      <c r="G165" s="26"/>
      <c r="H165" s="26"/>
      <c r="I165" s="26"/>
      <c r="J165" s="26"/>
      <c r="K165" s="26"/>
      <c r="L165" s="26"/>
      <c r="M165" s="26"/>
      <c r="N165" s="26"/>
      <c r="O165" s="26"/>
      <c r="P165" s="26"/>
      <c r="Q165" s="26"/>
      <c r="R165" s="26"/>
      <c r="S165" s="26"/>
      <c r="T165" s="26"/>
      <c r="U165" s="26"/>
      <c r="V165" s="81"/>
      <c r="W165" s="46"/>
      <c r="X165" s="47"/>
      <c r="Y165" s="47"/>
    </row>
    <row r="166" spans="1:25" ht="30.6" customHeight="1">
      <c r="A166" s="84">
        <f>'S2 Maquette'!B169</f>
        <v>0</v>
      </c>
      <c r="B166" s="84">
        <f>'S2 Maquette'!C169</f>
        <v>0</v>
      </c>
      <c r="C166" s="24" t="s">
        <v>327</v>
      </c>
      <c r="D166" s="26"/>
      <c r="E166" s="26"/>
      <c r="F166" s="26"/>
      <c r="G166" s="26"/>
      <c r="H166" s="26"/>
      <c r="I166" s="26"/>
      <c r="J166" s="26"/>
      <c r="K166" s="26"/>
      <c r="L166" s="26"/>
      <c r="M166" s="26"/>
      <c r="N166" s="26"/>
      <c r="O166" s="26"/>
      <c r="P166" s="26"/>
      <c r="Q166" s="26"/>
      <c r="R166" s="26"/>
      <c r="S166" s="26"/>
      <c r="T166" s="26"/>
      <c r="U166" s="26"/>
      <c r="V166" s="81"/>
      <c r="W166" s="46"/>
      <c r="X166" s="47"/>
      <c r="Y166" s="47"/>
    </row>
    <row r="167" spans="1:25" ht="30.6" customHeight="1">
      <c r="A167" s="84">
        <f>'S2 Maquette'!B170</f>
        <v>0</v>
      </c>
      <c r="B167" s="84">
        <f>'S2 Maquette'!C170</f>
        <v>0</v>
      </c>
      <c r="C167" s="24" t="s">
        <v>327</v>
      </c>
      <c r="D167" s="26"/>
      <c r="E167" s="26"/>
      <c r="F167" s="26"/>
      <c r="G167" s="26"/>
      <c r="H167" s="26"/>
      <c r="I167" s="26"/>
      <c r="J167" s="26"/>
      <c r="K167" s="26"/>
      <c r="L167" s="26"/>
      <c r="M167" s="26"/>
      <c r="N167" s="26"/>
      <c r="O167" s="26"/>
      <c r="P167" s="26"/>
      <c r="Q167" s="26"/>
      <c r="R167" s="26"/>
      <c r="S167" s="26"/>
      <c r="T167" s="26"/>
      <c r="U167" s="26"/>
      <c r="V167" s="81"/>
      <c r="W167" s="46"/>
      <c r="X167" s="47"/>
      <c r="Y167" s="47"/>
    </row>
    <row r="168" spans="1:25" ht="30.6" customHeight="1">
      <c r="A168" s="84">
        <f>'S2 Maquette'!B171</f>
        <v>0</v>
      </c>
      <c r="B168" s="84">
        <f>'S2 Maquette'!C171</f>
        <v>0</v>
      </c>
      <c r="C168" s="24" t="s">
        <v>327</v>
      </c>
      <c r="D168" s="26"/>
      <c r="E168" s="26"/>
      <c r="F168" s="26"/>
      <c r="G168" s="26"/>
      <c r="H168" s="26"/>
      <c r="I168" s="26"/>
      <c r="J168" s="26"/>
      <c r="K168" s="26"/>
      <c r="L168" s="26"/>
      <c r="M168" s="26"/>
      <c r="N168" s="26"/>
      <c r="O168" s="26"/>
      <c r="P168" s="26"/>
      <c r="Q168" s="26"/>
      <c r="R168" s="26"/>
      <c r="S168" s="26"/>
      <c r="T168" s="26"/>
      <c r="U168" s="26"/>
      <c r="V168" s="81"/>
      <c r="W168" s="46"/>
      <c r="X168" s="47"/>
      <c r="Y168" s="47"/>
    </row>
    <row r="169" spans="1:25" ht="30.6" customHeight="1">
      <c r="A169" s="84">
        <f>'S2 Maquette'!B172</f>
        <v>0</v>
      </c>
      <c r="B169" s="84">
        <f>'S2 Maquette'!C172</f>
        <v>0</v>
      </c>
      <c r="C169" s="24" t="s">
        <v>327</v>
      </c>
      <c r="D169" s="26"/>
      <c r="E169" s="26"/>
      <c r="F169" s="26"/>
      <c r="G169" s="26"/>
      <c r="H169" s="26"/>
      <c r="I169" s="26"/>
      <c r="J169" s="26"/>
      <c r="K169" s="26"/>
      <c r="L169" s="26"/>
      <c r="M169" s="26"/>
      <c r="N169" s="26"/>
      <c r="O169" s="26"/>
      <c r="P169" s="26"/>
      <c r="Q169" s="26"/>
      <c r="R169" s="26"/>
      <c r="S169" s="26"/>
      <c r="T169" s="26"/>
      <c r="U169" s="26"/>
      <c r="V169" s="81"/>
      <c r="W169" s="46"/>
      <c r="X169" s="47"/>
      <c r="Y169" s="47"/>
    </row>
    <row r="170" spans="1:25" ht="30.6" customHeight="1">
      <c r="A170" s="84">
        <f>'S2 Maquette'!B173</f>
        <v>0</v>
      </c>
      <c r="B170" s="84">
        <f>'S2 Maquette'!C173</f>
        <v>0</v>
      </c>
      <c r="C170" s="24" t="s">
        <v>327</v>
      </c>
      <c r="D170" s="26"/>
      <c r="E170" s="26"/>
      <c r="F170" s="26"/>
      <c r="G170" s="26"/>
      <c r="H170" s="26"/>
      <c r="I170" s="26"/>
      <c r="J170" s="26"/>
      <c r="K170" s="26"/>
      <c r="L170" s="26"/>
      <c r="M170" s="26"/>
      <c r="N170" s="26"/>
      <c r="O170" s="26"/>
      <c r="P170" s="26"/>
      <c r="Q170" s="26"/>
      <c r="R170" s="26"/>
      <c r="S170" s="26"/>
      <c r="T170" s="26"/>
      <c r="U170" s="26"/>
      <c r="V170" s="81"/>
      <c r="W170" s="46"/>
      <c r="X170" s="47"/>
      <c r="Y170" s="47"/>
    </row>
    <row r="171" spans="1:25" ht="30.6" customHeight="1">
      <c r="A171" s="84">
        <f>'S2 Maquette'!B174</f>
        <v>0</v>
      </c>
      <c r="B171" s="84">
        <f>'S2 Maquette'!C174</f>
        <v>0</v>
      </c>
      <c r="C171" s="24" t="s">
        <v>327</v>
      </c>
      <c r="D171" s="26"/>
      <c r="E171" s="26"/>
      <c r="F171" s="26"/>
      <c r="G171" s="26"/>
      <c r="H171" s="26"/>
      <c r="I171" s="26"/>
      <c r="J171" s="26"/>
      <c r="K171" s="26"/>
      <c r="L171" s="26"/>
      <c r="M171" s="26"/>
      <c r="N171" s="26"/>
      <c r="O171" s="26"/>
      <c r="P171" s="26"/>
      <c r="Q171" s="26"/>
      <c r="R171" s="26"/>
      <c r="S171" s="26"/>
      <c r="T171" s="26"/>
      <c r="U171" s="26"/>
      <c r="V171" s="81"/>
      <c r="W171" s="46"/>
      <c r="X171" s="47"/>
      <c r="Y171" s="47"/>
    </row>
    <row r="172" spans="1:25" ht="30.6" customHeight="1">
      <c r="A172" s="84">
        <f>'S2 Maquette'!B175</f>
        <v>0</v>
      </c>
      <c r="B172" s="84">
        <f>'S2 Maquette'!C175</f>
        <v>0</v>
      </c>
      <c r="C172" s="24" t="s">
        <v>327</v>
      </c>
      <c r="D172" s="26"/>
      <c r="E172" s="26"/>
      <c r="F172" s="26"/>
      <c r="G172" s="26"/>
      <c r="H172" s="26"/>
      <c r="I172" s="26"/>
      <c r="J172" s="26"/>
      <c r="K172" s="26"/>
      <c r="L172" s="26"/>
      <c r="M172" s="26"/>
      <c r="N172" s="26"/>
      <c r="O172" s="26"/>
      <c r="P172" s="26"/>
      <c r="Q172" s="26"/>
      <c r="R172" s="26"/>
      <c r="S172" s="26"/>
      <c r="T172" s="26"/>
      <c r="U172" s="26"/>
      <c r="V172" s="81"/>
      <c r="W172" s="46"/>
      <c r="X172" s="47"/>
      <c r="Y172" s="47"/>
    </row>
    <row r="173" spans="1:25" ht="30.6" customHeight="1">
      <c r="A173" s="84">
        <f>'S2 Maquette'!B176</f>
        <v>0</v>
      </c>
      <c r="B173" s="84">
        <f>'S2 Maquette'!C176</f>
        <v>0</v>
      </c>
      <c r="C173" s="24" t="s">
        <v>327</v>
      </c>
      <c r="D173" s="26"/>
      <c r="E173" s="26"/>
      <c r="F173" s="26"/>
      <c r="G173" s="26"/>
      <c r="H173" s="26"/>
      <c r="I173" s="26"/>
      <c r="J173" s="26"/>
      <c r="K173" s="26"/>
      <c r="L173" s="26"/>
      <c r="M173" s="26"/>
      <c r="N173" s="26"/>
      <c r="O173" s="26"/>
      <c r="P173" s="26"/>
      <c r="Q173" s="26"/>
      <c r="R173" s="26"/>
      <c r="S173" s="26"/>
      <c r="T173" s="26"/>
      <c r="U173" s="26"/>
      <c r="V173" s="81"/>
      <c r="W173" s="46"/>
      <c r="X173" s="47"/>
      <c r="Y173" s="47"/>
    </row>
    <row r="174" spans="1:25" ht="30.6" customHeight="1">
      <c r="A174" s="84">
        <f>'S2 Maquette'!B177</f>
        <v>0</v>
      </c>
      <c r="B174" s="84">
        <f>'S2 Maquette'!C177</f>
        <v>0</v>
      </c>
      <c r="C174" s="24" t="s">
        <v>327</v>
      </c>
      <c r="D174" s="26"/>
      <c r="E174" s="26"/>
      <c r="F174" s="26"/>
      <c r="G174" s="26"/>
      <c r="H174" s="26"/>
      <c r="I174" s="26"/>
      <c r="J174" s="26"/>
      <c r="K174" s="26"/>
      <c r="L174" s="26"/>
      <c r="M174" s="26"/>
      <c r="N174" s="26"/>
      <c r="O174" s="26"/>
      <c r="P174" s="26"/>
      <c r="Q174" s="26"/>
      <c r="R174" s="26"/>
      <c r="S174" s="26"/>
      <c r="T174" s="26"/>
      <c r="U174" s="26"/>
      <c r="V174" s="81"/>
      <c r="W174" s="46"/>
      <c r="X174" s="47"/>
      <c r="Y174" s="47"/>
    </row>
    <row r="175" spans="1:25" ht="30.6" customHeight="1">
      <c r="A175" s="84">
        <f>'S2 Maquette'!B178</f>
        <v>0</v>
      </c>
      <c r="B175" s="84">
        <f>'S2 Maquette'!C178</f>
        <v>0</v>
      </c>
      <c r="C175" s="24" t="s">
        <v>327</v>
      </c>
      <c r="D175" s="26"/>
      <c r="E175" s="26"/>
      <c r="F175" s="26"/>
      <c r="G175" s="26"/>
      <c r="H175" s="26"/>
      <c r="I175" s="26"/>
      <c r="J175" s="26"/>
      <c r="K175" s="26"/>
      <c r="L175" s="26"/>
      <c r="M175" s="26"/>
      <c r="N175" s="26"/>
      <c r="O175" s="26"/>
      <c r="P175" s="26"/>
      <c r="Q175" s="26"/>
      <c r="R175" s="26"/>
      <c r="S175" s="26"/>
      <c r="T175" s="26"/>
      <c r="U175" s="26"/>
      <c r="V175" s="81"/>
      <c r="W175" s="46"/>
      <c r="X175" s="47"/>
      <c r="Y175" s="47"/>
    </row>
    <row r="176" spans="1:25" ht="30.6" customHeight="1">
      <c r="A176" s="84">
        <f>'S2 Maquette'!B179</f>
        <v>0</v>
      </c>
      <c r="B176" s="84">
        <f>'S2 Maquette'!C179</f>
        <v>0</v>
      </c>
      <c r="C176" s="24" t="s">
        <v>327</v>
      </c>
      <c r="D176" s="26"/>
      <c r="E176" s="26"/>
      <c r="F176" s="26"/>
      <c r="G176" s="26"/>
      <c r="H176" s="26"/>
      <c r="I176" s="26"/>
      <c r="J176" s="26"/>
      <c r="K176" s="26"/>
      <c r="L176" s="26"/>
      <c r="M176" s="26"/>
      <c r="N176" s="26"/>
      <c r="O176" s="26"/>
      <c r="P176" s="26"/>
      <c r="Q176" s="26"/>
      <c r="R176" s="26"/>
      <c r="S176" s="26"/>
      <c r="T176" s="26"/>
      <c r="U176" s="26"/>
      <c r="V176" s="81"/>
      <c r="W176" s="46"/>
      <c r="X176" s="47"/>
      <c r="Y176" s="47"/>
    </row>
    <row r="177" spans="1:25" ht="30.6" customHeight="1">
      <c r="A177" s="84">
        <f>'S2 Maquette'!B180</f>
        <v>0</v>
      </c>
      <c r="B177" s="84">
        <f>'S2 Maquette'!C180</f>
        <v>0</v>
      </c>
      <c r="C177" s="24" t="s">
        <v>327</v>
      </c>
      <c r="D177" s="26"/>
      <c r="E177" s="26"/>
      <c r="F177" s="26"/>
      <c r="G177" s="26"/>
      <c r="H177" s="26"/>
      <c r="I177" s="26"/>
      <c r="J177" s="26"/>
      <c r="K177" s="26"/>
      <c r="L177" s="26"/>
      <c r="M177" s="26"/>
      <c r="N177" s="26"/>
      <c r="O177" s="26"/>
      <c r="P177" s="26"/>
      <c r="Q177" s="26"/>
      <c r="R177" s="26"/>
      <c r="S177" s="26"/>
      <c r="T177" s="26"/>
      <c r="U177" s="26"/>
      <c r="V177" s="81"/>
      <c r="W177" s="46"/>
      <c r="X177" s="47"/>
      <c r="Y177" s="47"/>
    </row>
    <row r="178" spans="1:25" ht="30.6" customHeight="1">
      <c r="A178" s="84">
        <f>'S2 Maquette'!B181</f>
        <v>0</v>
      </c>
      <c r="B178" s="84">
        <f>'S2 Maquette'!C181</f>
        <v>0</v>
      </c>
      <c r="C178" s="24" t="s">
        <v>327</v>
      </c>
      <c r="D178" s="26"/>
      <c r="E178" s="26"/>
      <c r="F178" s="26"/>
      <c r="G178" s="26"/>
      <c r="H178" s="26"/>
      <c r="I178" s="26"/>
      <c r="J178" s="26"/>
      <c r="K178" s="26"/>
      <c r="L178" s="26"/>
      <c r="M178" s="26"/>
      <c r="N178" s="26"/>
      <c r="O178" s="26"/>
      <c r="P178" s="26"/>
      <c r="Q178" s="26"/>
      <c r="R178" s="26"/>
      <c r="S178" s="26"/>
      <c r="T178" s="26"/>
      <c r="U178" s="26"/>
      <c r="V178" s="81"/>
      <c r="W178" s="46"/>
      <c r="X178" s="47"/>
      <c r="Y178" s="47"/>
    </row>
    <row r="179" spans="1:25" ht="30.6" customHeight="1">
      <c r="A179" s="84">
        <f>'S2 Maquette'!B182</f>
        <v>0</v>
      </c>
      <c r="B179" s="84">
        <f>'S2 Maquette'!C182</f>
        <v>0</v>
      </c>
      <c r="C179" s="24" t="s">
        <v>327</v>
      </c>
      <c r="D179" s="26"/>
      <c r="E179" s="26"/>
      <c r="F179" s="26"/>
      <c r="G179" s="26"/>
      <c r="H179" s="26"/>
      <c r="I179" s="26"/>
      <c r="J179" s="26"/>
      <c r="K179" s="26"/>
      <c r="L179" s="26"/>
      <c r="M179" s="26"/>
      <c r="N179" s="26"/>
      <c r="O179" s="26"/>
      <c r="P179" s="26"/>
      <c r="Q179" s="26"/>
      <c r="R179" s="26"/>
      <c r="S179" s="26"/>
      <c r="T179" s="26"/>
      <c r="U179" s="26"/>
      <c r="V179" s="81"/>
      <c r="W179" s="46"/>
      <c r="X179" s="47"/>
      <c r="Y179" s="47"/>
    </row>
    <row r="180" spans="1:25" ht="30.6" customHeight="1">
      <c r="A180" s="84">
        <f>'S2 Maquette'!B183</f>
        <v>0</v>
      </c>
      <c r="B180" s="84">
        <f>'S2 Maquette'!C183</f>
        <v>0</v>
      </c>
      <c r="C180" s="24" t="s">
        <v>327</v>
      </c>
      <c r="D180" s="26"/>
      <c r="E180" s="26"/>
      <c r="F180" s="26"/>
      <c r="G180" s="26"/>
      <c r="H180" s="26"/>
      <c r="I180" s="26"/>
      <c r="J180" s="26"/>
      <c r="K180" s="26"/>
      <c r="L180" s="26"/>
      <c r="M180" s="26"/>
      <c r="N180" s="26"/>
      <c r="O180" s="26"/>
      <c r="P180" s="26"/>
      <c r="Q180" s="26"/>
      <c r="R180" s="26"/>
      <c r="S180" s="26"/>
      <c r="T180" s="26"/>
      <c r="U180" s="26"/>
      <c r="V180" s="81"/>
      <c r="W180" s="46"/>
      <c r="X180" s="47"/>
      <c r="Y180" s="47"/>
    </row>
    <row r="181" spans="1:25" ht="30.6" customHeight="1">
      <c r="A181" s="84">
        <f>'S2 Maquette'!B184</f>
        <v>0</v>
      </c>
      <c r="B181" s="84">
        <f>'S2 Maquette'!C184</f>
        <v>0</v>
      </c>
      <c r="C181" s="24" t="s">
        <v>327</v>
      </c>
      <c r="D181" s="26"/>
      <c r="E181" s="26"/>
      <c r="F181" s="26"/>
      <c r="G181" s="26"/>
      <c r="H181" s="26"/>
      <c r="I181" s="26"/>
      <c r="J181" s="26"/>
      <c r="K181" s="26"/>
      <c r="L181" s="26"/>
      <c r="M181" s="26"/>
      <c r="N181" s="26"/>
      <c r="O181" s="26"/>
      <c r="P181" s="26"/>
      <c r="Q181" s="26"/>
      <c r="R181" s="26"/>
      <c r="S181" s="26"/>
      <c r="T181" s="26"/>
      <c r="U181" s="26"/>
      <c r="V181" s="81"/>
      <c r="W181" s="46"/>
      <c r="X181" s="47"/>
      <c r="Y181" s="47"/>
    </row>
    <row r="182" spans="1:25" ht="30.6" customHeight="1">
      <c r="A182" s="84">
        <f>'S2 Maquette'!B185</f>
        <v>0</v>
      </c>
      <c r="B182" s="84">
        <f>'S2 Maquette'!C185</f>
        <v>0</v>
      </c>
      <c r="C182" s="24" t="s">
        <v>327</v>
      </c>
      <c r="D182" s="26"/>
      <c r="E182" s="26"/>
      <c r="F182" s="26"/>
      <c r="G182" s="26"/>
      <c r="H182" s="26"/>
      <c r="I182" s="26"/>
      <c r="J182" s="26"/>
      <c r="K182" s="26"/>
      <c r="L182" s="26"/>
      <c r="M182" s="26"/>
      <c r="N182" s="26"/>
      <c r="O182" s="26"/>
      <c r="P182" s="26"/>
      <c r="Q182" s="26"/>
      <c r="R182" s="26"/>
      <c r="S182" s="26"/>
      <c r="T182" s="26"/>
      <c r="U182" s="26"/>
      <c r="V182" s="81"/>
      <c r="W182" s="46"/>
      <c r="X182" s="47"/>
      <c r="Y182" s="47"/>
    </row>
    <row r="183" spans="1:25" ht="30.6" customHeight="1">
      <c r="A183" s="84">
        <f>'S2 Maquette'!B186</f>
        <v>0</v>
      </c>
      <c r="B183" s="84">
        <f>'S2 Maquette'!C186</f>
        <v>0</v>
      </c>
      <c r="C183" s="24" t="s">
        <v>327</v>
      </c>
      <c r="D183" s="26"/>
      <c r="E183" s="26"/>
      <c r="F183" s="26"/>
      <c r="G183" s="26"/>
      <c r="H183" s="26"/>
      <c r="I183" s="26"/>
      <c r="J183" s="26"/>
      <c r="K183" s="26"/>
      <c r="L183" s="26"/>
      <c r="M183" s="26"/>
      <c r="N183" s="26"/>
      <c r="O183" s="26"/>
      <c r="P183" s="26"/>
      <c r="Q183" s="26"/>
      <c r="R183" s="26"/>
      <c r="S183" s="26"/>
      <c r="T183" s="26"/>
      <c r="U183" s="26"/>
      <c r="V183" s="81"/>
      <c r="W183" s="46"/>
      <c r="X183" s="47"/>
      <c r="Y183" s="47"/>
    </row>
    <row r="184" spans="1:25" ht="30.6" customHeight="1">
      <c r="A184" s="84">
        <f>'S2 Maquette'!B187</f>
        <v>0</v>
      </c>
      <c r="B184" s="84">
        <f>'S2 Maquette'!C187</f>
        <v>0</v>
      </c>
      <c r="C184" s="24" t="s">
        <v>327</v>
      </c>
      <c r="D184" s="26"/>
      <c r="E184" s="26"/>
      <c r="F184" s="26"/>
      <c r="G184" s="26"/>
      <c r="H184" s="26"/>
      <c r="I184" s="26"/>
      <c r="J184" s="26"/>
      <c r="K184" s="26"/>
      <c r="L184" s="26"/>
      <c r="M184" s="26"/>
      <c r="N184" s="26"/>
      <c r="O184" s="26"/>
      <c r="P184" s="26"/>
      <c r="Q184" s="26"/>
      <c r="R184" s="26"/>
      <c r="S184" s="26"/>
      <c r="T184" s="26"/>
      <c r="U184" s="26"/>
      <c r="V184" s="81"/>
      <c r="W184" s="46"/>
      <c r="X184" s="47"/>
      <c r="Y184" s="47"/>
    </row>
    <row r="185" spans="1:25" ht="30.6" customHeight="1">
      <c r="A185" s="84">
        <f>'S2 Maquette'!B188</f>
        <v>0</v>
      </c>
      <c r="B185" s="84">
        <f>'S2 Maquette'!C188</f>
        <v>0</v>
      </c>
      <c r="C185" s="24" t="s">
        <v>327</v>
      </c>
      <c r="D185" s="26"/>
      <c r="E185" s="26"/>
      <c r="F185" s="26"/>
      <c r="G185" s="26"/>
      <c r="H185" s="26"/>
      <c r="I185" s="26"/>
      <c r="J185" s="26"/>
      <c r="K185" s="26"/>
      <c r="L185" s="26"/>
      <c r="M185" s="26"/>
      <c r="N185" s="26"/>
      <c r="O185" s="26"/>
      <c r="P185" s="26"/>
      <c r="Q185" s="26"/>
      <c r="R185" s="26"/>
      <c r="S185" s="26"/>
      <c r="T185" s="26"/>
      <c r="U185" s="26"/>
      <c r="V185" s="81"/>
      <c r="W185" s="46"/>
      <c r="X185" s="47"/>
      <c r="Y185" s="47"/>
    </row>
    <row r="186" spans="1:25" ht="30.6" customHeight="1">
      <c r="A186" s="84">
        <f>'S2 Maquette'!B189</f>
        <v>0</v>
      </c>
      <c r="B186" s="84">
        <f>'S2 Maquette'!C189</f>
        <v>0</v>
      </c>
      <c r="C186" s="24" t="s">
        <v>327</v>
      </c>
      <c r="D186" s="26"/>
      <c r="E186" s="26"/>
      <c r="F186" s="26"/>
      <c r="G186" s="26"/>
      <c r="H186" s="26"/>
      <c r="I186" s="26"/>
      <c r="J186" s="26"/>
      <c r="K186" s="26"/>
      <c r="L186" s="26"/>
      <c r="M186" s="26"/>
      <c r="N186" s="26"/>
      <c r="O186" s="26"/>
      <c r="P186" s="26"/>
      <c r="Q186" s="26"/>
      <c r="R186" s="26"/>
      <c r="S186" s="26"/>
      <c r="T186" s="26"/>
      <c r="U186" s="26"/>
      <c r="V186" s="81"/>
      <c r="W186" s="46"/>
      <c r="X186" s="47"/>
      <c r="Y186" s="47"/>
    </row>
    <row r="187" spans="1:25" ht="30.6" customHeight="1">
      <c r="A187" s="84">
        <f>'S2 Maquette'!B190</f>
        <v>0</v>
      </c>
      <c r="B187" s="84">
        <f>'S2 Maquette'!C190</f>
        <v>0</v>
      </c>
      <c r="C187" s="24" t="s">
        <v>327</v>
      </c>
      <c r="D187" s="26"/>
      <c r="E187" s="26"/>
      <c r="F187" s="26"/>
      <c r="G187" s="26"/>
      <c r="H187" s="26"/>
      <c r="I187" s="26"/>
      <c r="J187" s="26"/>
      <c r="K187" s="26"/>
      <c r="L187" s="26"/>
      <c r="M187" s="26"/>
      <c r="N187" s="26"/>
      <c r="O187" s="26"/>
      <c r="P187" s="26"/>
      <c r="Q187" s="26"/>
      <c r="R187" s="26"/>
      <c r="S187" s="26"/>
      <c r="T187" s="26"/>
      <c r="U187" s="26"/>
      <c r="V187" s="81"/>
      <c r="W187" s="46"/>
      <c r="X187" s="47"/>
      <c r="Y187" s="47"/>
    </row>
    <row r="188" spans="1:25" ht="30.6" customHeight="1">
      <c r="A188" s="84">
        <f>'S2 Maquette'!B191</f>
        <v>0</v>
      </c>
      <c r="B188" s="84">
        <f>'S2 Maquette'!C191</f>
        <v>0</v>
      </c>
      <c r="C188" s="24" t="s">
        <v>327</v>
      </c>
      <c r="D188" s="26"/>
      <c r="E188" s="26"/>
      <c r="F188" s="26"/>
      <c r="G188" s="26"/>
      <c r="H188" s="26"/>
      <c r="I188" s="26"/>
      <c r="J188" s="26"/>
      <c r="K188" s="26"/>
      <c r="L188" s="26"/>
      <c r="M188" s="26"/>
      <c r="N188" s="26"/>
      <c r="O188" s="26"/>
      <c r="P188" s="26"/>
      <c r="Q188" s="26"/>
      <c r="R188" s="26"/>
      <c r="S188" s="26"/>
      <c r="T188" s="26"/>
      <c r="U188" s="26"/>
      <c r="V188" s="81"/>
      <c r="W188" s="46"/>
      <c r="X188" s="47"/>
      <c r="Y188" s="47"/>
    </row>
    <row r="189" spans="1:25" ht="30.6" customHeight="1">
      <c r="A189" s="84">
        <f>'S2 Maquette'!B192</f>
        <v>0</v>
      </c>
      <c r="B189" s="84">
        <f>'S2 Maquette'!C192</f>
        <v>0</v>
      </c>
      <c r="C189" s="24" t="s">
        <v>327</v>
      </c>
      <c r="D189" s="26"/>
      <c r="E189" s="26"/>
      <c r="F189" s="26"/>
      <c r="G189" s="26"/>
      <c r="H189" s="26"/>
      <c r="I189" s="26"/>
      <c r="J189" s="26"/>
      <c r="K189" s="26"/>
      <c r="L189" s="26"/>
      <c r="M189" s="26"/>
      <c r="N189" s="26"/>
      <c r="O189" s="26"/>
      <c r="P189" s="26"/>
      <c r="Q189" s="26"/>
      <c r="R189" s="26"/>
      <c r="S189" s="26"/>
      <c r="T189" s="26"/>
      <c r="U189" s="26"/>
      <c r="V189" s="81"/>
      <c r="W189" s="46"/>
      <c r="X189" s="47"/>
      <c r="Y189" s="47"/>
    </row>
    <row r="190" spans="1:25" ht="30.6" customHeight="1">
      <c r="A190" s="84">
        <f>'S2 Maquette'!B193</f>
        <v>0</v>
      </c>
      <c r="B190" s="84">
        <f>'S2 Maquette'!C193</f>
        <v>0</v>
      </c>
      <c r="C190" s="24" t="s">
        <v>327</v>
      </c>
      <c r="D190" s="26"/>
      <c r="E190" s="26"/>
      <c r="F190" s="26"/>
      <c r="G190" s="26"/>
      <c r="H190" s="26"/>
      <c r="I190" s="26"/>
      <c r="J190" s="26"/>
      <c r="K190" s="26"/>
      <c r="L190" s="26"/>
      <c r="M190" s="26"/>
      <c r="N190" s="26"/>
      <c r="O190" s="26"/>
      <c r="P190" s="26"/>
      <c r="Q190" s="26"/>
      <c r="R190" s="26"/>
      <c r="S190" s="26"/>
      <c r="T190" s="26"/>
      <c r="U190" s="26"/>
      <c r="V190" s="81"/>
      <c r="W190" s="46"/>
      <c r="X190" s="47"/>
      <c r="Y190" s="47"/>
    </row>
    <row r="191" spans="1:25" ht="30.6" customHeight="1">
      <c r="A191" s="84">
        <f>'S2 Maquette'!B194</f>
        <v>0</v>
      </c>
      <c r="B191" s="84">
        <f>'S2 Maquette'!C194</f>
        <v>0</v>
      </c>
      <c r="C191" s="24" t="s">
        <v>327</v>
      </c>
      <c r="D191" s="26"/>
      <c r="E191" s="26"/>
      <c r="F191" s="26"/>
      <c r="G191" s="26"/>
      <c r="H191" s="26"/>
      <c r="I191" s="26"/>
      <c r="J191" s="26"/>
      <c r="K191" s="26"/>
      <c r="L191" s="26"/>
      <c r="M191" s="26"/>
      <c r="N191" s="26"/>
      <c r="O191" s="26"/>
      <c r="P191" s="26"/>
      <c r="Q191" s="26"/>
      <c r="R191" s="26"/>
      <c r="S191" s="26"/>
      <c r="T191" s="26"/>
      <c r="U191" s="26"/>
      <c r="V191" s="81"/>
      <c r="W191" s="46"/>
      <c r="X191" s="47"/>
      <c r="Y191" s="47"/>
    </row>
    <row r="192" spans="1:25" ht="30.6" customHeight="1">
      <c r="A192" s="84">
        <f>'S2 Maquette'!B195</f>
        <v>0</v>
      </c>
      <c r="B192" s="84">
        <f>'S2 Maquette'!C195</f>
        <v>0</v>
      </c>
      <c r="C192" s="24" t="s">
        <v>327</v>
      </c>
      <c r="D192" s="26"/>
      <c r="E192" s="26"/>
      <c r="F192" s="26"/>
      <c r="G192" s="26"/>
      <c r="H192" s="26"/>
      <c r="I192" s="26"/>
      <c r="J192" s="26"/>
      <c r="K192" s="26"/>
      <c r="L192" s="26"/>
      <c r="M192" s="26"/>
      <c r="N192" s="26"/>
      <c r="O192" s="26"/>
      <c r="P192" s="26"/>
      <c r="Q192" s="26"/>
      <c r="R192" s="26"/>
      <c r="S192" s="26"/>
      <c r="T192" s="26"/>
      <c r="U192" s="26"/>
      <c r="V192" s="81"/>
      <c r="W192" s="46"/>
      <c r="X192" s="47"/>
      <c r="Y192" s="47"/>
    </row>
    <row r="193" spans="1:25" ht="30.6" customHeight="1">
      <c r="A193" s="84">
        <f>'S2 Maquette'!B196</f>
        <v>0</v>
      </c>
      <c r="B193" s="84">
        <f>'S2 Maquette'!C196</f>
        <v>0</v>
      </c>
      <c r="C193" s="24" t="s">
        <v>327</v>
      </c>
      <c r="D193" s="26"/>
      <c r="E193" s="26"/>
      <c r="F193" s="26"/>
      <c r="G193" s="26"/>
      <c r="H193" s="26"/>
      <c r="I193" s="26"/>
      <c r="J193" s="26"/>
      <c r="K193" s="26"/>
      <c r="L193" s="26"/>
      <c r="M193" s="26"/>
      <c r="N193" s="26"/>
      <c r="O193" s="26"/>
      <c r="P193" s="26"/>
      <c r="Q193" s="26"/>
      <c r="R193" s="26"/>
      <c r="S193" s="26"/>
      <c r="T193" s="26"/>
      <c r="U193" s="26"/>
      <c r="V193" s="81"/>
      <c r="W193" s="46"/>
      <c r="X193" s="47"/>
      <c r="Y193" s="47"/>
    </row>
    <row r="194" spans="1:25" ht="30.6" customHeight="1">
      <c r="A194" s="84">
        <f>'S2 Maquette'!B197</f>
        <v>0</v>
      </c>
      <c r="B194" s="84">
        <f>'S2 Maquette'!C197</f>
        <v>0</v>
      </c>
      <c r="C194" s="24" t="s">
        <v>327</v>
      </c>
      <c r="D194" s="26"/>
      <c r="E194" s="26"/>
      <c r="F194" s="26"/>
      <c r="G194" s="26"/>
      <c r="H194" s="26"/>
      <c r="I194" s="26"/>
      <c r="J194" s="26"/>
      <c r="K194" s="26"/>
      <c r="L194" s="26"/>
      <c r="M194" s="26"/>
      <c r="N194" s="26"/>
      <c r="O194" s="26"/>
      <c r="P194" s="26"/>
      <c r="Q194" s="26"/>
      <c r="R194" s="26"/>
      <c r="S194" s="26"/>
      <c r="T194" s="26"/>
      <c r="U194" s="26"/>
      <c r="V194" s="81"/>
      <c r="W194" s="46"/>
      <c r="X194" s="47"/>
      <c r="Y194" s="47"/>
    </row>
    <row r="195" spans="1:25" ht="30.6" customHeight="1">
      <c r="A195" s="84">
        <f>'S2 Maquette'!B198</f>
        <v>0</v>
      </c>
      <c r="B195" s="84">
        <f>'S2 Maquette'!C198</f>
        <v>0</v>
      </c>
      <c r="C195" s="24" t="s">
        <v>327</v>
      </c>
      <c r="D195" s="26"/>
      <c r="E195" s="26"/>
      <c r="F195" s="26"/>
      <c r="G195" s="26"/>
      <c r="H195" s="26"/>
      <c r="I195" s="26"/>
      <c r="J195" s="26"/>
      <c r="K195" s="26"/>
      <c r="L195" s="26"/>
      <c r="M195" s="26"/>
      <c r="N195" s="26"/>
      <c r="O195" s="26"/>
      <c r="P195" s="26"/>
      <c r="Q195" s="26"/>
      <c r="R195" s="26"/>
      <c r="S195" s="26"/>
      <c r="T195" s="26"/>
      <c r="U195" s="26"/>
      <c r="V195" s="81"/>
      <c r="W195" s="46"/>
      <c r="X195" s="47"/>
      <c r="Y195" s="47"/>
    </row>
    <row r="196" spans="1:25" ht="30.6" customHeight="1">
      <c r="A196" s="84">
        <f>'S2 Maquette'!B199</f>
        <v>0</v>
      </c>
      <c r="B196" s="84">
        <f>'S2 Maquette'!C199</f>
        <v>0</v>
      </c>
      <c r="C196" s="24" t="s">
        <v>327</v>
      </c>
      <c r="D196" s="26"/>
      <c r="E196" s="26"/>
      <c r="F196" s="26"/>
      <c r="G196" s="26"/>
      <c r="H196" s="26"/>
      <c r="I196" s="26"/>
      <c r="J196" s="26"/>
      <c r="K196" s="26"/>
      <c r="L196" s="26"/>
      <c r="M196" s="26"/>
      <c r="N196" s="26"/>
      <c r="O196" s="26"/>
      <c r="P196" s="26"/>
      <c r="Q196" s="26"/>
      <c r="R196" s="26"/>
      <c r="S196" s="26"/>
      <c r="T196" s="26"/>
      <c r="U196" s="26"/>
      <c r="V196" s="81"/>
      <c r="W196" s="46"/>
      <c r="X196" s="47"/>
      <c r="Y196" s="47"/>
    </row>
    <row r="197" spans="1:25" ht="30.6" customHeight="1">
      <c r="A197" s="84">
        <f>'S2 Maquette'!B200</f>
        <v>0</v>
      </c>
      <c r="B197" s="84">
        <f>'S2 Maquette'!C200</f>
        <v>0</v>
      </c>
      <c r="C197" s="24" t="s">
        <v>327</v>
      </c>
      <c r="D197" s="26"/>
      <c r="E197" s="26"/>
      <c r="F197" s="26"/>
      <c r="G197" s="26"/>
      <c r="H197" s="26"/>
      <c r="I197" s="26"/>
      <c r="J197" s="26"/>
      <c r="K197" s="26"/>
      <c r="L197" s="26"/>
      <c r="M197" s="26"/>
      <c r="N197" s="26"/>
      <c r="O197" s="26"/>
      <c r="P197" s="26"/>
      <c r="Q197" s="26"/>
      <c r="R197" s="26"/>
      <c r="S197" s="26"/>
      <c r="T197" s="26"/>
      <c r="U197" s="26"/>
      <c r="V197" s="81"/>
      <c r="W197" s="46"/>
      <c r="X197" s="47"/>
      <c r="Y197" s="47"/>
    </row>
    <row r="198" spans="1:25" ht="30.6" customHeight="1">
      <c r="A198" s="84">
        <f>'S2 Maquette'!B201</f>
        <v>0</v>
      </c>
      <c r="B198" s="84">
        <f>'S2 Maquette'!C201</f>
        <v>0</v>
      </c>
      <c r="C198" s="24" t="s">
        <v>327</v>
      </c>
      <c r="D198" s="26"/>
      <c r="E198" s="26"/>
      <c r="F198" s="26"/>
      <c r="G198" s="26"/>
      <c r="H198" s="26"/>
      <c r="I198" s="26"/>
      <c r="J198" s="26"/>
      <c r="K198" s="26"/>
      <c r="L198" s="26"/>
      <c r="M198" s="26"/>
      <c r="N198" s="26"/>
      <c r="O198" s="26"/>
      <c r="P198" s="26"/>
      <c r="Q198" s="26"/>
      <c r="R198" s="26"/>
      <c r="S198" s="26"/>
      <c r="T198" s="26"/>
      <c r="U198" s="26"/>
      <c r="V198" s="81"/>
      <c r="W198" s="46"/>
      <c r="X198" s="47"/>
      <c r="Y198" s="47"/>
    </row>
    <row r="199" spans="1:25" ht="30.6" customHeight="1">
      <c r="A199" s="84">
        <f>'S2 Maquette'!B202</f>
        <v>0</v>
      </c>
      <c r="B199" s="84">
        <f>'S2 Maquette'!C202</f>
        <v>0</v>
      </c>
      <c r="C199" s="24" t="s">
        <v>327</v>
      </c>
      <c r="D199" s="26"/>
      <c r="E199" s="26"/>
      <c r="F199" s="26"/>
      <c r="G199" s="26"/>
      <c r="H199" s="26"/>
      <c r="I199" s="26"/>
      <c r="J199" s="26"/>
      <c r="K199" s="26"/>
      <c r="L199" s="26"/>
      <c r="M199" s="26"/>
      <c r="N199" s="26"/>
      <c r="O199" s="26"/>
      <c r="P199" s="26"/>
      <c r="Q199" s="26"/>
      <c r="R199" s="26"/>
      <c r="S199" s="26"/>
      <c r="T199" s="26"/>
      <c r="U199" s="26"/>
      <c r="V199" s="81"/>
      <c r="W199" s="46"/>
      <c r="X199" s="47"/>
      <c r="Y199" s="47"/>
    </row>
    <row r="200" spans="1:25" ht="30.6" customHeight="1">
      <c r="A200" s="84">
        <f>'S2 Maquette'!B203</f>
        <v>0</v>
      </c>
      <c r="B200" s="84">
        <f>'S2 Maquette'!C203</f>
        <v>0</v>
      </c>
      <c r="C200" s="24" t="s">
        <v>327</v>
      </c>
      <c r="D200" s="26"/>
      <c r="E200" s="26"/>
      <c r="F200" s="26"/>
      <c r="G200" s="26"/>
      <c r="H200" s="26"/>
      <c r="I200" s="26"/>
      <c r="J200" s="26"/>
      <c r="K200" s="26"/>
      <c r="L200" s="26"/>
      <c r="M200" s="26"/>
      <c r="N200" s="26"/>
      <c r="O200" s="26"/>
      <c r="P200" s="26"/>
      <c r="Q200" s="26"/>
      <c r="R200" s="26"/>
      <c r="S200" s="26"/>
      <c r="T200" s="26"/>
      <c r="U200" s="26"/>
      <c r="V200" s="81"/>
      <c r="W200" s="46"/>
      <c r="X200" s="47"/>
      <c r="Y200" s="47"/>
    </row>
    <row r="201" spans="1:25" ht="30.6" customHeight="1">
      <c r="A201" s="84">
        <f>'S2 Maquette'!B204</f>
        <v>0</v>
      </c>
      <c r="B201" s="84">
        <f>'S2 Maquette'!C204</f>
        <v>0</v>
      </c>
      <c r="C201" s="24" t="s">
        <v>327</v>
      </c>
      <c r="D201" s="26"/>
      <c r="E201" s="26"/>
      <c r="F201" s="26"/>
      <c r="G201" s="26"/>
      <c r="H201" s="26"/>
      <c r="I201" s="26"/>
      <c r="J201" s="26"/>
      <c r="K201" s="26"/>
      <c r="L201" s="26"/>
      <c r="M201" s="26"/>
      <c r="N201" s="26"/>
      <c r="O201" s="26"/>
      <c r="P201" s="26"/>
      <c r="Q201" s="26"/>
      <c r="R201" s="26"/>
      <c r="S201" s="26"/>
      <c r="T201" s="26"/>
      <c r="U201" s="26"/>
      <c r="V201" s="81"/>
      <c r="W201" s="46"/>
      <c r="X201" s="47"/>
      <c r="Y201" s="47"/>
    </row>
    <row r="202" spans="1:25" ht="30.6" customHeight="1">
      <c r="A202" s="84">
        <f>'S2 Maquette'!B205</f>
        <v>0</v>
      </c>
      <c r="B202" s="84">
        <f>'S2 Maquette'!C205</f>
        <v>0</v>
      </c>
      <c r="C202" s="24" t="s">
        <v>327</v>
      </c>
      <c r="D202" s="26"/>
      <c r="E202" s="26"/>
      <c r="F202" s="26"/>
      <c r="G202" s="26"/>
      <c r="H202" s="26"/>
      <c r="I202" s="26"/>
      <c r="J202" s="26"/>
      <c r="K202" s="26"/>
      <c r="L202" s="26"/>
      <c r="M202" s="26"/>
      <c r="N202" s="26"/>
      <c r="O202" s="26"/>
      <c r="P202" s="26"/>
      <c r="Q202" s="26"/>
      <c r="R202" s="26"/>
      <c r="S202" s="26"/>
      <c r="T202" s="26"/>
      <c r="U202" s="26"/>
      <c r="V202" s="81"/>
      <c r="W202" s="46"/>
      <c r="X202" s="47"/>
      <c r="Y202" s="47"/>
    </row>
    <row r="203" spans="1:25" ht="30.6" customHeight="1">
      <c r="A203" s="84">
        <f>'S2 Maquette'!B206</f>
        <v>0</v>
      </c>
      <c r="B203" s="84">
        <f>'S2 Maquette'!C206</f>
        <v>0</v>
      </c>
      <c r="C203" s="24" t="s">
        <v>327</v>
      </c>
      <c r="D203" s="26"/>
      <c r="E203" s="26"/>
      <c r="F203" s="26"/>
      <c r="G203" s="26"/>
      <c r="H203" s="26"/>
      <c r="I203" s="26"/>
      <c r="J203" s="26"/>
      <c r="K203" s="26"/>
      <c r="L203" s="26"/>
      <c r="M203" s="26"/>
      <c r="N203" s="26"/>
      <c r="O203" s="26"/>
      <c r="P203" s="26"/>
      <c r="Q203" s="26"/>
      <c r="R203" s="26"/>
      <c r="S203" s="26"/>
      <c r="T203" s="26"/>
      <c r="U203" s="26"/>
      <c r="V203" s="81"/>
      <c r="W203" s="46"/>
      <c r="X203" s="47"/>
      <c r="Y203" s="47"/>
    </row>
    <row r="204" spans="1:25" ht="30.6" customHeight="1">
      <c r="A204" s="84">
        <f>'S2 Maquette'!B207</f>
        <v>0</v>
      </c>
      <c r="B204" s="84">
        <f>'S2 Maquette'!C207</f>
        <v>0</v>
      </c>
      <c r="C204" s="24" t="s">
        <v>327</v>
      </c>
      <c r="D204" s="26"/>
      <c r="E204" s="26"/>
      <c r="F204" s="26"/>
      <c r="G204" s="26"/>
      <c r="H204" s="26"/>
      <c r="I204" s="26"/>
      <c r="J204" s="26"/>
      <c r="K204" s="26"/>
      <c r="L204" s="26"/>
      <c r="M204" s="26"/>
      <c r="N204" s="26"/>
      <c r="O204" s="26"/>
      <c r="P204" s="26"/>
      <c r="Q204" s="26"/>
      <c r="R204" s="26"/>
      <c r="S204" s="26"/>
      <c r="T204" s="26"/>
      <c r="U204" s="26"/>
      <c r="V204" s="81"/>
      <c r="W204" s="46"/>
      <c r="X204" s="47"/>
      <c r="Y204" s="47"/>
    </row>
    <row r="205" spans="1:25" ht="30.6" customHeight="1">
      <c r="A205" s="84">
        <f>'S2 Maquette'!B208</f>
        <v>0</v>
      </c>
      <c r="B205" s="84">
        <f>'S2 Maquette'!C208</f>
        <v>0</v>
      </c>
      <c r="C205" s="24" t="s">
        <v>327</v>
      </c>
      <c r="D205" s="26"/>
      <c r="E205" s="26"/>
      <c r="F205" s="26"/>
      <c r="G205" s="26"/>
      <c r="H205" s="26"/>
      <c r="I205" s="26"/>
      <c r="J205" s="26"/>
      <c r="K205" s="26"/>
      <c r="L205" s="26"/>
      <c r="M205" s="26"/>
      <c r="N205" s="26"/>
      <c r="O205" s="26"/>
      <c r="P205" s="26"/>
      <c r="Q205" s="26"/>
      <c r="R205" s="26"/>
      <c r="S205" s="26"/>
      <c r="T205" s="26"/>
      <c r="U205" s="26"/>
      <c r="V205" s="81"/>
      <c r="W205" s="46"/>
      <c r="X205" s="47"/>
      <c r="Y205" s="47"/>
    </row>
    <row r="206" spans="1:25" ht="30.6" customHeight="1">
      <c r="A206" s="84">
        <f>'S2 Maquette'!B209</f>
        <v>0</v>
      </c>
      <c r="B206" s="84">
        <f>'S2 Maquette'!C209</f>
        <v>0</v>
      </c>
      <c r="C206" s="24" t="s">
        <v>327</v>
      </c>
      <c r="D206" s="26"/>
      <c r="E206" s="26"/>
      <c r="F206" s="26"/>
      <c r="G206" s="26"/>
      <c r="H206" s="26"/>
      <c r="I206" s="26"/>
      <c r="J206" s="26"/>
      <c r="K206" s="26"/>
      <c r="L206" s="26"/>
      <c r="M206" s="26"/>
      <c r="N206" s="26"/>
      <c r="O206" s="26"/>
      <c r="P206" s="26"/>
      <c r="Q206" s="26"/>
      <c r="R206" s="26"/>
      <c r="S206" s="26"/>
      <c r="T206" s="26"/>
      <c r="U206" s="26"/>
      <c r="V206" s="81"/>
      <c r="W206" s="46"/>
      <c r="X206" s="47"/>
      <c r="Y206" s="47"/>
    </row>
    <row r="207" spans="1:25" ht="30.6" customHeight="1">
      <c r="A207" s="84">
        <f>'S2 Maquette'!B210</f>
        <v>0</v>
      </c>
      <c r="B207" s="84">
        <f>'S2 Maquette'!C210</f>
        <v>0</v>
      </c>
      <c r="C207" s="24" t="s">
        <v>327</v>
      </c>
      <c r="D207" s="26"/>
      <c r="E207" s="26"/>
      <c r="F207" s="26"/>
      <c r="G207" s="26"/>
      <c r="H207" s="26"/>
      <c r="I207" s="26"/>
      <c r="J207" s="26"/>
      <c r="K207" s="26"/>
      <c r="L207" s="26"/>
      <c r="M207" s="26"/>
      <c r="N207" s="26"/>
      <c r="O207" s="26"/>
      <c r="P207" s="26"/>
      <c r="Q207" s="26"/>
      <c r="R207" s="26"/>
      <c r="S207" s="26"/>
      <c r="T207" s="26"/>
      <c r="U207" s="26"/>
      <c r="V207" s="81"/>
      <c r="W207" s="46"/>
      <c r="X207" s="47"/>
      <c r="Y207" s="47"/>
    </row>
    <row r="208" spans="1:25" ht="30.6" customHeight="1">
      <c r="A208" s="84">
        <f>'S2 Maquette'!B211</f>
        <v>0</v>
      </c>
      <c r="B208" s="84">
        <f>'S2 Maquette'!C211</f>
        <v>0</v>
      </c>
      <c r="C208" s="24" t="s">
        <v>327</v>
      </c>
      <c r="D208" s="26"/>
      <c r="E208" s="26"/>
      <c r="F208" s="26"/>
      <c r="G208" s="26"/>
      <c r="H208" s="26"/>
      <c r="I208" s="26"/>
      <c r="J208" s="26"/>
      <c r="K208" s="26"/>
      <c r="L208" s="26"/>
      <c r="M208" s="26"/>
      <c r="N208" s="26"/>
      <c r="O208" s="26"/>
      <c r="P208" s="26"/>
      <c r="Q208" s="26"/>
      <c r="R208" s="26"/>
      <c r="S208" s="26"/>
      <c r="T208" s="26"/>
      <c r="U208" s="26"/>
      <c r="V208" s="81"/>
      <c r="W208" s="46"/>
      <c r="X208" s="47"/>
      <c r="Y208" s="47"/>
    </row>
    <row r="209" spans="1:25" ht="30.6" customHeight="1">
      <c r="A209" s="84">
        <f>'S2 Maquette'!B212</f>
        <v>0</v>
      </c>
      <c r="B209" s="84">
        <f>'S2 Maquette'!C212</f>
        <v>0</v>
      </c>
      <c r="C209" s="24" t="s">
        <v>327</v>
      </c>
      <c r="D209" s="26"/>
      <c r="E209" s="26"/>
      <c r="F209" s="26"/>
      <c r="G209" s="26"/>
      <c r="H209" s="26"/>
      <c r="I209" s="26"/>
      <c r="J209" s="26"/>
      <c r="K209" s="26"/>
      <c r="L209" s="26"/>
      <c r="M209" s="26"/>
      <c r="N209" s="26"/>
      <c r="O209" s="26"/>
      <c r="P209" s="26"/>
      <c r="Q209" s="26"/>
      <c r="R209" s="26"/>
      <c r="S209" s="26"/>
      <c r="T209" s="26"/>
      <c r="U209" s="26"/>
      <c r="V209" s="81"/>
      <c r="W209" s="46"/>
      <c r="X209" s="47"/>
      <c r="Y209" s="47"/>
    </row>
    <row r="210" spans="1:25" ht="30.6" customHeight="1">
      <c r="A210" s="84">
        <f>'S2 Maquette'!B213</f>
        <v>0</v>
      </c>
      <c r="B210" s="84">
        <f>'S2 Maquette'!C213</f>
        <v>0</v>
      </c>
      <c r="C210" s="24" t="s">
        <v>327</v>
      </c>
      <c r="D210" s="26"/>
      <c r="E210" s="26"/>
      <c r="F210" s="26"/>
      <c r="G210" s="26"/>
      <c r="H210" s="26"/>
      <c r="I210" s="26"/>
      <c r="J210" s="26"/>
      <c r="K210" s="26"/>
      <c r="L210" s="26"/>
      <c r="M210" s="26"/>
      <c r="N210" s="26"/>
      <c r="O210" s="26"/>
      <c r="P210" s="26"/>
      <c r="Q210" s="26"/>
      <c r="R210" s="26"/>
      <c r="S210" s="26"/>
      <c r="T210" s="26"/>
      <c r="U210" s="26"/>
      <c r="V210" s="81"/>
      <c r="W210" s="46"/>
      <c r="X210" s="47"/>
      <c r="Y210" s="47"/>
    </row>
    <row r="211" spans="1:25" ht="30.6" customHeight="1">
      <c r="A211" s="84">
        <f>'S2 Maquette'!B214</f>
        <v>0</v>
      </c>
      <c r="B211" s="84">
        <f>'S2 Maquette'!C214</f>
        <v>0</v>
      </c>
      <c r="C211" s="24" t="s">
        <v>327</v>
      </c>
      <c r="D211" s="26"/>
      <c r="E211" s="26"/>
      <c r="F211" s="26"/>
      <c r="G211" s="26"/>
      <c r="H211" s="26"/>
      <c r="I211" s="26"/>
      <c r="J211" s="26"/>
      <c r="K211" s="26"/>
      <c r="L211" s="26"/>
      <c r="M211" s="26"/>
      <c r="N211" s="26"/>
      <c r="O211" s="26"/>
      <c r="P211" s="26"/>
      <c r="Q211" s="26"/>
      <c r="R211" s="26"/>
      <c r="S211" s="26"/>
      <c r="T211" s="26"/>
      <c r="U211" s="26"/>
      <c r="V211" s="81"/>
      <c r="W211" s="46"/>
      <c r="X211" s="47"/>
      <c r="Y211" s="47"/>
    </row>
    <row r="212" spans="1:25" ht="30.6" customHeight="1">
      <c r="A212" s="84">
        <f>'S2 Maquette'!B215</f>
        <v>0</v>
      </c>
      <c r="B212" s="84">
        <f>'S2 Maquette'!C215</f>
        <v>0</v>
      </c>
      <c r="C212" s="24" t="s">
        <v>327</v>
      </c>
      <c r="D212" s="26"/>
      <c r="E212" s="26"/>
      <c r="F212" s="26"/>
      <c r="G212" s="26"/>
      <c r="H212" s="26"/>
      <c r="I212" s="26"/>
      <c r="J212" s="26"/>
      <c r="K212" s="26"/>
      <c r="L212" s="26"/>
      <c r="M212" s="26"/>
      <c r="N212" s="26"/>
      <c r="O212" s="26"/>
      <c r="P212" s="26"/>
      <c r="Q212" s="26"/>
      <c r="R212" s="26"/>
      <c r="S212" s="26"/>
      <c r="T212" s="26"/>
      <c r="U212" s="26"/>
      <c r="V212" s="81"/>
      <c r="W212" s="46"/>
      <c r="X212" s="47"/>
      <c r="Y212" s="47"/>
    </row>
    <row r="213" spans="1:25" ht="30.6" customHeight="1">
      <c r="A213" s="84">
        <f>'S2 Maquette'!B216</f>
        <v>0</v>
      </c>
      <c r="B213" s="84">
        <f>'S2 Maquette'!C216</f>
        <v>0</v>
      </c>
      <c r="C213" s="24" t="s">
        <v>327</v>
      </c>
      <c r="D213" s="26"/>
      <c r="E213" s="26"/>
      <c r="F213" s="26"/>
      <c r="G213" s="26"/>
      <c r="H213" s="26"/>
      <c r="I213" s="26"/>
      <c r="J213" s="26"/>
      <c r="K213" s="26"/>
      <c r="L213" s="26"/>
      <c r="M213" s="26"/>
      <c r="N213" s="26"/>
      <c r="O213" s="26"/>
      <c r="P213" s="26"/>
      <c r="Q213" s="26"/>
      <c r="R213" s="26"/>
      <c r="S213" s="26"/>
      <c r="T213" s="26"/>
      <c r="U213" s="26"/>
      <c r="V213" s="81"/>
      <c r="W213" s="46"/>
      <c r="X213" s="47"/>
      <c r="Y213" s="47"/>
    </row>
    <row r="214" spans="1:25" ht="30.6" customHeight="1">
      <c r="A214" s="84">
        <f>'S2 Maquette'!B217</f>
        <v>0</v>
      </c>
      <c r="B214" s="84">
        <f>'S2 Maquette'!C217</f>
        <v>0</v>
      </c>
      <c r="C214" s="24" t="s">
        <v>327</v>
      </c>
      <c r="D214" s="26"/>
      <c r="E214" s="26"/>
      <c r="F214" s="26"/>
      <c r="G214" s="26"/>
      <c r="H214" s="26"/>
      <c r="I214" s="26"/>
      <c r="J214" s="26"/>
      <c r="K214" s="26"/>
      <c r="L214" s="26"/>
      <c r="M214" s="26"/>
      <c r="N214" s="26"/>
      <c r="O214" s="26"/>
      <c r="P214" s="26"/>
      <c r="Q214" s="26"/>
      <c r="R214" s="26"/>
      <c r="S214" s="26"/>
      <c r="T214" s="26"/>
      <c r="U214" s="26"/>
      <c r="V214" s="81"/>
      <c r="W214" s="46"/>
      <c r="X214" s="47"/>
      <c r="Y214" s="47"/>
    </row>
    <row r="215" spans="1:25" ht="30.6" customHeight="1">
      <c r="A215" s="84">
        <f>'S2 Maquette'!B218</f>
        <v>0</v>
      </c>
      <c r="B215" s="84">
        <f>'S2 Maquette'!C218</f>
        <v>0</v>
      </c>
      <c r="C215" s="24" t="s">
        <v>327</v>
      </c>
      <c r="D215" s="26"/>
      <c r="E215" s="26"/>
      <c r="F215" s="26"/>
      <c r="G215" s="26"/>
      <c r="H215" s="26"/>
      <c r="I215" s="26"/>
      <c r="J215" s="26"/>
      <c r="K215" s="26"/>
      <c r="L215" s="26"/>
      <c r="M215" s="26"/>
      <c r="N215" s="26"/>
      <c r="O215" s="26"/>
      <c r="P215" s="26"/>
      <c r="Q215" s="26"/>
      <c r="R215" s="26"/>
      <c r="S215" s="26"/>
      <c r="T215" s="26"/>
      <c r="U215" s="26"/>
      <c r="V215" s="81"/>
      <c r="W215" s="46"/>
      <c r="X215" s="47"/>
      <c r="Y215" s="47"/>
    </row>
    <row r="216" spans="1:25" ht="30.6" customHeight="1">
      <c r="A216" s="84">
        <f>'S2 Maquette'!B219</f>
        <v>0</v>
      </c>
      <c r="B216" s="84">
        <f>'S2 Maquette'!C219</f>
        <v>0</v>
      </c>
      <c r="C216" s="24" t="s">
        <v>327</v>
      </c>
      <c r="D216" s="26"/>
      <c r="E216" s="26"/>
      <c r="F216" s="26"/>
      <c r="G216" s="26"/>
      <c r="H216" s="26"/>
      <c r="I216" s="26"/>
      <c r="J216" s="26"/>
      <c r="K216" s="26"/>
      <c r="L216" s="26"/>
      <c r="M216" s="26"/>
      <c r="N216" s="26"/>
      <c r="O216" s="26"/>
      <c r="P216" s="26"/>
      <c r="Q216" s="26"/>
      <c r="R216" s="26"/>
      <c r="S216" s="26"/>
      <c r="T216" s="26"/>
      <c r="U216" s="26"/>
      <c r="V216" s="81"/>
      <c r="W216" s="46"/>
      <c r="X216" s="47"/>
      <c r="Y216" s="47"/>
    </row>
    <row r="217" spans="1:25" ht="30.6" customHeight="1">
      <c r="A217" s="84">
        <f>'S2 Maquette'!B220</f>
        <v>0</v>
      </c>
      <c r="B217" s="84">
        <f>'S2 Maquette'!C220</f>
        <v>0</v>
      </c>
      <c r="C217" s="24" t="s">
        <v>327</v>
      </c>
      <c r="D217" s="26"/>
      <c r="E217" s="26"/>
      <c r="F217" s="26"/>
      <c r="G217" s="26"/>
      <c r="H217" s="26"/>
      <c r="I217" s="26"/>
      <c r="J217" s="26"/>
      <c r="K217" s="26"/>
      <c r="L217" s="26"/>
      <c r="M217" s="26"/>
      <c r="N217" s="26"/>
      <c r="O217" s="26"/>
      <c r="P217" s="26"/>
      <c r="Q217" s="26"/>
      <c r="R217" s="26"/>
      <c r="S217" s="26"/>
      <c r="T217" s="26"/>
      <c r="U217" s="26"/>
      <c r="V217" s="81"/>
      <c r="W217" s="46"/>
      <c r="X217" s="47"/>
      <c r="Y217" s="47"/>
    </row>
    <row r="218" spans="1:25" ht="30.6" customHeight="1">
      <c r="A218" s="84">
        <f>'S2 Maquette'!B221</f>
        <v>0</v>
      </c>
      <c r="B218" s="84">
        <f>'S2 Maquette'!C221</f>
        <v>0</v>
      </c>
      <c r="C218" s="24" t="s">
        <v>327</v>
      </c>
      <c r="D218" s="26"/>
      <c r="E218" s="26"/>
      <c r="F218" s="26"/>
      <c r="G218" s="26"/>
      <c r="H218" s="26"/>
      <c r="I218" s="26"/>
      <c r="J218" s="26"/>
      <c r="K218" s="26"/>
      <c r="L218" s="26"/>
      <c r="M218" s="26"/>
      <c r="N218" s="26"/>
      <c r="O218" s="26"/>
      <c r="P218" s="26"/>
      <c r="Q218" s="26"/>
      <c r="R218" s="26"/>
      <c r="S218" s="26"/>
      <c r="T218" s="26"/>
      <c r="U218" s="26"/>
      <c r="V218" s="81"/>
      <c r="W218" s="46"/>
      <c r="X218" s="47"/>
      <c r="Y218" s="47"/>
    </row>
    <row r="219" spans="1:25" ht="30.6" customHeight="1">
      <c r="A219" s="84">
        <f>'S2 Maquette'!B222</f>
        <v>0</v>
      </c>
      <c r="B219" s="84">
        <f>'S2 Maquette'!C222</f>
        <v>0</v>
      </c>
      <c r="C219" s="24" t="s">
        <v>327</v>
      </c>
      <c r="D219" s="26"/>
      <c r="E219" s="26"/>
      <c r="F219" s="26"/>
      <c r="G219" s="26"/>
      <c r="H219" s="26"/>
      <c r="I219" s="26"/>
      <c r="J219" s="26"/>
      <c r="K219" s="26"/>
      <c r="L219" s="26"/>
      <c r="M219" s="26"/>
      <c r="N219" s="26"/>
      <c r="O219" s="26"/>
      <c r="P219" s="26"/>
      <c r="Q219" s="26"/>
      <c r="R219" s="26"/>
      <c r="S219" s="26"/>
      <c r="T219" s="26"/>
      <c r="U219" s="26"/>
      <c r="V219" s="81"/>
      <c r="W219" s="46"/>
      <c r="X219" s="47"/>
      <c r="Y219" s="47"/>
    </row>
    <row r="220" spans="1:25" ht="30.6" customHeight="1">
      <c r="A220" s="84">
        <f>'S2 Maquette'!B223</f>
        <v>0</v>
      </c>
      <c r="B220" s="84">
        <f>'S2 Maquette'!C223</f>
        <v>0</v>
      </c>
      <c r="C220" s="24" t="s">
        <v>327</v>
      </c>
      <c r="D220" s="26"/>
      <c r="E220" s="26"/>
      <c r="F220" s="26"/>
      <c r="G220" s="26"/>
      <c r="H220" s="26"/>
      <c r="I220" s="26"/>
      <c r="J220" s="26"/>
      <c r="K220" s="26"/>
      <c r="L220" s="26"/>
      <c r="M220" s="26"/>
      <c r="N220" s="26"/>
      <c r="O220" s="26"/>
      <c r="P220" s="26"/>
      <c r="Q220" s="26"/>
      <c r="R220" s="26"/>
      <c r="S220" s="26"/>
      <c r="T220" s="26"/>
      <c r="U220" s="26"/>
      <c r="V220" s="81"/>
      <c r="W220" s="46"/>
      <c r="X220" s="47"/>
      <c r="Y220" s="47"/>
    </row>
    <row r="221" spans="1:25" ht="30.6" customHeight="1">
      <c r="A221" s="84">
        <f>'S2 Maquette'!B224</f>
        <v>0</v>
      </c>
      <c r="B221" s="84">
        <f>'S2 Maquette'!C224</f>
        <v>0</v>
      </c>
      <c r="C221" s="24" t="s">
        <v>327</v>
      </c>
      <c r="D221" s="26"/>
      <c r="E221" s="26"/>
      <c r="F221" s="26"/>
      <c r="G221" s="26"/>
      <c r="H221" s="26"/>
      <c r="I221" s="26"/>
      <c r="J221" s="26"/>
      <c r="K221" s="26"/>
      <c r="L221" s="26"/>
      <c r="M221" s="26"/>
      <c r="N221" s="26"/>
      <c r="O221" s="26"/>
      <c r="P221" s="26"/>
      <c r="Q221" s="26"/>
      <c r="R221" s="26"/>
      <c r="S221" s="26"/>
      <c r="T221" s="26"/>
      <c r="U221" s="26"/>
      <c r="V221" s="81"/>
      <c r="W221" s="46"/>
      <c r="X221" s="47"/>
      <c r="Y221" s="47"/>
    </row>
    <row r="222" spans="1:25" ht="30.6" customHeight="1">
      <c r="A222" s="84">
        <f>'S2 Maquette'!B225</f>
        <v>0</v>
      </c>
      <c r="B222" s="84">
        <f>'S2 Maquette'!C225</f>
        <v>0</v>
      </c>
      <c r="C222" s="24" t="s">
        <v>327</v>
      </c>
      <c r="D222" s="26"/>
      <c r="E222" s="26"/>
      <c r="F222" s="26"/>
      <c r="G222" s="26"/>
      <c r="H222" s="26"/>
      <c r="I222" s="26"/>
      <c r="J222" s="26"/>
      <c r="K222" s="26"/>
      <c r="L222" s="26"/>
      <c r="M222" s="26"/>
      <c r="N222" s="26"/>
      <c r="O222" s="26"/>
      <c r="P222" s="26"/>
      <c r="Q222" s="26"/>
      <c r="R222" s="26"/>
      <c r="S222" s="26"/>
      <c r="T222" s="26"/>
      <c r="U222" s="26"/>
      <c r="V222" s="81"/>
      <c r="W222" s="46"/>
      <c r="X222" s="47"/>
      <c r="Y222" s="47"/>
    </row>
    <row r="223" spans="1:25" ht="30.6" customHeight="1">
      <c r="A223" s="84">
        <f>'S2 Maquette'!B226</f>
        <v>0</v>
      </c>
      <c r="B223" s="84">
        <f>'S2 Maquette'!C226</f>
        <v>0</v>
      </c>
      <c r="C223" s="24" t="s">
        <v>327</v>
      </c>
      <c r="D223" s="26"/>
      <c r="E223" s="26"/>
      <c r="F223" s="26"/>
      <c r="G223" s="26"/>
      <c r="H223" s="26"/>
      <c r="I223" s="26"/>
      <c r="J223" s="26"/>
      <c r="K223" s="26"/>
      <c r="L223" s="26"/>
      <c r="M223" s="26"/>
      <c r="N223" s="26"/>
      <c r="O223" s="26"/>
      <c r="P223" s="26"/>
      <c r="Q223" s="26"/>
      <c r="R223" s="26"/>
      <c r="S223" s="26"/>
      <c r="T223" s="26"/>
      <c r="U223" s="26"/>
      <c r="V223" s="81"/>
      <c r="W223" s="46"/>
      <c r="X223" s="47"/>
      <c r="Y223" s="47"/>
    </row>
    <row r="224" spans="1:25" ht="30.6" customHeight="1">
      <c r="A224" s="84">
        <f>'S2 Maquette'!B227</f>
        <v>0</v>
      </c>
      <c r="B224" s="84">
        <f>'S2 Maquette'!C227</f>
        <v>0</v>
      </c>
      <c r="C224" s="24" t="s">
        <v>327</v>
      </c>
      <c r="D224" s="26"/>
      <c r="E224" s="26"/>
      <c r="F224" s="26"/>
      <c r="G224" s="26"/>
      <c r="H224" s="26"/>
      <c r="I224" s="26"/>
      <c r="J224" s="26"/>
      <c r="K224" s="26"/>
      <c r="L224" s="26"/>
      <c r="M224" s="26"/>
      <c r="N224" s="26"/>
      <c r="O224" s="26"/>
      <c r="P224" s="26"/>
      <c r="Q224" s="26"/>
      <c r="R224" s="26"/>
      <c r="S224" s="26"/>
      <c r="T224" s="26"/>
      <c r="U224" s="26"/>
      <c r="V224" s="81"/>
      <c r="W224" s="46"/>
      <c r="X224" s="47"/>
      <c r="Y224" s="47"/>
    </row>
    <row r="225" spans="1:25" ht="30.6" customHeight="1">
      <c r="A225" s="84">
        <f>'S2 Maquette'!B228</f>
        <v>0</v>
      </c>
      <c r="B225" s="84">
        <f>'S2 Maquette'!C228</f>
        <v>0</v>
      </c>
      <c r="C225" s="24" t="s">
        <v>327</v>
      </c>
      <c r="D225" s="26"/>
      <c r="E225" s="26"/>
      <c r="F225" s="26"/>
      <c r="G225" s="26"/>
      <c r="H225" s="26"/>
      <c r="I225" s="26"/>
      <c r="J225" s="26"/>
      <c r="K225" s="26"/>
      <c r="L225" s="26"/>
      <c r="M225" s="26"/>
      <c r="N225" s="26"/>
      <c r="O225" s="26"/>
      <c r="P225" s="26"/>
      <c r="Q225" s="26"/>
      <c r="R225" s="26"/>
      <c r="S225" s="26"/>
      <c r="T225" s="26"/>
      <c r="U225" s="26"/>
      <c r="V225" s="81"/>
      <c r="W225" s="46"/>
      <c r="X225" s="47"/>
      <c r="Y225" s="47"/>
    </row>
    <row r="226" spans="1:25" ht="30.6" customHeight="1">
      <c r="A226" s="84">
        <f>'S2 Maquette'!B229</f>
        <v>0</v>
      </c>
      <c r="B226" s="84">
        <f>'S2 Maquette'!C229</f>
        <v>0</v>
      </c>
      <c r="C226" s="24" t="s">
        <v>327</v>
      </c>
      <c r="D226" s="26"/>
      <c r="E226" s="26"/>
      <c r="F226" s="26"/>
      <c r="G226" s="26"/>
      <c r="H226" s="26"/>
      <c r="I226" s="26"/>
      <c r="J226" s="26"/>
      <c r="K226" s="26"/>
      <c r="L226" s="26"/>
      <c r="M226" s="26"/>
      <c r="N226" s="26"/>
      <c r="O226" s="26"/>
      <c r="P226" s="26"/>
      <c r="Q226" s="26"/>
      <c r="R226" s="26"/>
      <c r="S226" s="26"/>
      <c r="T226" s="26"/>
      <c r="U226" s="26"/>
      <c r="V226" s="81"/>
      <c r="W226" s="46"/>
      <c r="X226" s="47"/>
      <c r="Y226" s="47"/>
    </row>
    <row r="227" spans="1:25" ht="30.6" customHeight="1">
      <c r="A227" s="84">
        <f>'S2 Maquette'!B230</f>
        <v>0</v>
      </c>
      <c r="B227" s="84">
        <f>'S2 Maquette'!C230</f>
        <v>0</v>
      </c>
      <c r="C227" s="24" t="s">
        <v>327</v>
      </c>
      <c r="D227" s="26"/>
      <c r="E227" s="26"/>
      <c r="F227" s="26"/>
      <c r="G227" s="26"/>
      <c r="H227" s="26"/>
      <c r="I227" s="26"/>
      <c r="J227" s="26"/>
      <c r="K227" s="26"/>
      <c r="L227" s="26"/>
      <c r="M227" s="26"/>
      <c r="N227" s="26"/>
      <c r="O227" s="26"/>
      <c r="P227" s="26"/>
      <c r="Q227" s="26"/>
      <c r="R227" s="26"/>
      <c r="S227" s="26"/>
      <c r="T227" s="26"/>
      <c r="U227" s="26"/>
      <c r="V227" s="81"/>
      <c r="W227" s="46"/>
      <c r="X227" s="47"/>
      <c r="Y227" s="47"/>
    </row>
    <row r="228" spans="1:25" ht="30.6" customHeight="1">
      <c r="A228" s="84">
        <f>'S2 Maquette'!B231</f>
        <v>0</v>
      </c>
      <c r="B228" s="84">
        <f>'S2 Maquette'!C231</f>
        <v>0</v>
      </c>
      <c r="C228" s="24" t="s">
        <v>327</v>
      </c>
      <c r="D228" s="26"/>
      <c r="E228" s="26"/>
      <c r="F228" s="26"/>
      <c r="G228" s="26"/>
      <c r="H228" s="26"/>
      <c r="I228" s="26"/>
      <c r="J228" s="26"/>
      <c r="K228" s="26"/>
      <c r="L228" s="26"/>
      <c r="M228" s="26"/>
      <c r="N228" s="26"/>
      <c r="O228" s="26"/>
      <c r="P228" s="26"/>
      <c r="Q228" s="26"/>
      <c r="R228" s="26"/>
      <c r="S228" s="26"/>
      <c r="T228" s="26"/>
      <c r="U228" s="26"/>
      <c r="V228" s="81"/>
      <c r="W228" s="46"/>
      <c r="X228" s="47"/>
      <c r="Y228" s="47"/>
    </row>
    <row r="229" spans="1:25" ht="30.6" customHeight="1">
      <c r="A229" s="84">
        <f>'S2 Maquette'!B232</f>
        <v>0</v>
      </c>
      <c r="B229" s="84">
        <f>'S2 Maquette'!C232</f>
        <v>0</v>
      </c>
      <c r="C229" s="24" t="s">
        <v>327</v>
      </c>
      <c r="D229" s="26"/>
      <c r="E229" s="26"/>
      <c r="F229" s="26"/>
      <c r="G229" s="26"/>
      <c r="H229" s="26"/>
      <c r="I229" s="26"/>
      <c r="J229" s="26"/>
      <c r="K229" s="26"/>
      <c r="L229" s="26"/>
      <c r="M229" s="26"/>
      <c r="N229" s="26"/>
      <c r="O229" s="26"/>
      <c r="P229" s="26"/>
      <c r="Q229" s="26"/>
      <c r="R229" s="26"/>
      <c r="S229" s="26"/>
      <c r="T229" s="26"/>
      <c r="U229" s="26"/>
      <c r="V229" s="81"/>
      <c r="W229" s="46"/>
      <c r="X229" s="47"/>
      <c r="Y229" s="47"/>
    </row>
    <row r="230" spans="1:25" ht="30.6" customHeight="1">
      <c r="A230" s="84">
        <f>'S2 Maquette'!B233</f>
        <v>0</v>
      </c>
      <c r="B230" s="84">
        <f>'S2 Maquette'!C233</f>
        <v>0</v>
      </c>
      <c r="C230" s="24" t="s">
        <v>327</v>
      </c>
      <c r="D230" s="26"/>
      <c r="E230" s="26"/>
      <c r="F230" s="26"/>
      <c r="G230" s="26"/>
      <c r="H230" s="26"/>
      <c r="I230" s="26"/>
      <c r="J230" s="26"/>
      <c r="K230" s="26"/>
      <c r="L230" s="26"/>
      <c r="M230" s="26"/>
      <c r="N230" s="26"/>
      <c r="O230" s="26"/>
      <c r="P230" s="26"/>
      <c r="Q230" s="26"/>
      <c r="R230" s="26"/>
      <c r="S230" s="26"/>
      <c r="T230" s="26"/>
      <c r="U230" s="26"/>
      <c r="V230" s="81"/>
      <c r="W230" s="46"/>
      <c r="X230" s="47"/>
      <c r="Y230" s="47"/>
    </row>
    <row r="231" spans="1:25" ht="30.6" customHeight="1">
      <c r="A231" s="84">
        <f>'S2 Maquette'!B234</f>
        <v>0</v>
      </c>
      <c r="B231" s="84">
        <f>'S2 Maquette'!C234</f>
        <v>0</v>
      </c>
      <c r="C231" s="24" t="s">
        <v>327</v>
      </c>
      <c r="D231" s="26"/>
      <c r="E231" s="26"/>
      <c r="F231" s="26"/>
      <c r="G231" s="26"/>
      <c r="H231" s="26"/>
      <c r="I231" s="26"/>
      <c r="J231" s="26"/>
      <c r="K231" s="26"/>
      <c r="L231" s="26"/>
      <c r="M231" s="26"/>
      <c r="N231" s="26"/>
      <c r="O231" s="26"/>
      <c r="P231" s="26"/>
      <c r="Q231" s="26"/>
      <c r="R231" s="26"/>
      <c r="S231" s="26"/>
      <c r="T231" s="26"/>
      <c r="U231" s="26"/>
      <c r="V231" s="81"/>
      <c r="W231" s="46"/>
      <c r="X231" s="47"/>
      <c r="Y231" s="47"/>
    </row>
    <row r="232" spans="1:25" ht="30.6" customHeight="1">
      <c r="A232" s="84">
        <f>'S2 Maquette'!B235</f>
        <v>0</v>
      </c>
      <c r="B232" s="84">
        <f>'S2 Maquette'!C235</f>
        <v>0</v>
      </c>
      <c r="C232" s="24" t="s">
        <v>327</v>
      </c>
      <c r="D232" s="26"/>
      <c r="E232" s="26"/>
      <c r="F232" s="26"/>
      <c r="G232" s="26"/>
      <c r="H232" s="26"/>
      <c r="I232" s="26"/>
      <c r="J232" s="26"/>
      <c r="K232" s="26"/>
      <c r="L232" s="26"/>
      <c r="M232" s="26"/>
      <c r="N232" s="26"/>
      <c r="O232" s="26"/>
      <c r="P232" s="26"/>
      <c r="Q232" s="26"/>
      <c r="R232" s="26"/>
      <c r="S232" s="26"/>
      <c r="T232" s="26"/>
      <c r="U232" s="26"/>
      <c r="V232" s="81"/>
      <c r="W232" s="46"/>
      <c r="X232" s="47"/>
      <c r="Y232" s="47"/>
    </row>
    <row r="233" spans="1:25" ht="30.6" customHeight="1">
      <c r="A233" s="84">
        <f>'S2 Maquette'!B236</f>
        <v>0</v>
      </c>
      <c r="B233" s="84">
        <f>'S2 Maquette'!C236</f>
        <v>0</v>
      </c>
      <c r="C233" s="24" t="s">
        <v>327</v>
      </c>
      <c r="D233" s="26"/>
      <c r="E233" s="26"/>
      <c r="F233" s="26"/>
      <c r="G233" s="26"/>
      <c r="H233" s="26"/>
      <c r="I233" s="26"/>
      <c r="J233" s="26"/>
      <c r="K233" s="26"/>
      <c r="L233" s="26"/>
      <c r="M233" s="26"/>
      <c r="N233" s="26"/>
      <c r="O233" s="26"/>
      <c r="P233" s="26"/>
      <c r="Q233" s="26"/>
      <c r="R233" s="26"/>
      <c r="S233" s="26"/>
      <c r="T233" s="26"/>
      <c r="U233" s="26"/>
      <c r="V233" s="81"/>
      <c r="W233" s="46"/>
      <c r="X233" s="47"/>
      <c r="Y233" s="47"/>
    </row>
    <row r="234" spans="1:25" ht="30.6" customHeight="1">
      <c r="A234" s="84">
        <f>'S2 Maquette'!B237</f>
        <v>0</v>
      </c>
      <c r="B234" s="84">
        <f>'S2 Maquette'!C237</f>
        <v>0</v>
      </c>
      <c r="C234" s="24" t="s">
        <v>327</v>
      </c>
      <c r="D234" s="26"/>
      <c r="E234" s="26"/>
      <c r="F234" s="26"/>
      <c r="G234" s="26"/>
      <c r="H234" s="26"/>
      <c r="I234" s="26"/>
      <c r="J234" s="26"/>
      <c r="K234" s="26"/>
      <c r="L234" s="26"/>
      <c r="M234" s="26"/>
      <c r="N234" s="26"/>
      <c r="O234" s="26"/>
      <c r="P234" s="26"/>
      <c r="Q234" s="26"/>
      <c r="R234" s="26"/>
      <c r="S234" s="26"/>
      <c r="T234" s="26"/>
      <c r="U234" s="26"/>
      <c r="V234" s="81"/>
      <c r="W234" s="46"/>
      <c r="X234" s="47"/>
      <c r="Y234" s="47"/>
    </row>
    <row r="235" spans="1:25" ht="30.6" customHeight="1">
      <c r="A235" s="84">
        <f>'S2 Maquette'!B238</f>
        <v>0</v>
      </c>
      <c r="B235" s="84">
        <f>'S2 Maquette'!C238</f>
        <v>0</v>
      </c>
      <c r="C235" s="24" t="s">
        <v>327</v>
      </c>
      <c r="D235" s="26"/>
      <c r="E235" s="26"/>
      <c r="F235" s="26"/>
      <c r="G235" s="26"/>
      <c r="H235" s="26"/>
      <c r="I235" s="26"/>
      <c r="J235" s="26"/>
      <c r="K235" s="26"/>
      <c r="L235" s="26"/>
      <c r="M235" s="26"/>
      <c r="N235" s="26"/>
      <c r="O235" s="26"/>
      <c r="P235" s="26"/>
      <c r="Q235" s="26"/>
      <c r="R235" s="26"/>
      <c r="S235" s="26"/>
      <c r="T235" s="26"/>
      <c r="U235" s="26"/>
      <c r="V235" s="81"/>
      <c r="W235" s="46"/>
      <c r="X235" s="47"/>
      <c r="Y235" s="47"/>
    </row>
    <row r="236" spans="1:25" ht="30.6" customHeight="1">
      <c r="A236" s="84">
        <f>'S2 Maquette'!B239</f>
        <v>0</v>
      </c>
      <c r="B236" s="84">
        <f>'S2 Maquette'!C239</f>
        <v>0</v>
      </c>
      <c r="C236" s="24" t="s">
        <v>327</v>
      </c>
      <c r="D236" s="26"/>
      <c r="E236" s="26"/>
      <c r="F236" s="26"/>
      <c r="G236" s="26"/>
      <c r="H236" s="26"/>
      <c r="I236" s="26"/>
      <c r="J236" s="26"/>
      <c r="K236" s="26"/>
      <c r="L236" s="26"/>
      <c r="M236" s="26"/>
      <c r="N236" s="26"/>
      <c r="O236" s="26"/>
      <c r="P236" s="26"/>
      <c r="Q236" s="26"/>
      <c r="R236" s="26"/>
      <c r="S236" s="26"/>
      <c r="T236" s="26"/>
      <c r="U236" s="26"/>
      <c r="V236" s="81"/>
      <c r="W236" s="46"/>
      <c r="X236" s="47"/>
      <c r="Y236" s="47"/>
    </row>
    <row r="237" spans="1:25" ht="30.6" customHeight="1">
      <c r="A237" s="84">
        <f>'S2 Maquette'!B240</f>
        <v>0</v>
      </c>
      <c r="B237" s="84">
        <f>'S2 Maquette'!C240</f>
        <v>0</v>
      </c>
      <c r="C237" s="24" t="s">
        <v>327</v>
      </c>
      <c r="D237" s="26"/>
      <c r="E237" s="26"/>
      <c r="F237" s="26"/>
      <c r="G237" s="26"/>
      <c r="H237" s="26"/>
      <c r="I237" s="26"/>
      <c r="J237" s="26"/>
      <c r="K237" s="26"/>
      <c r="L237" s="26"/>
      <c r="M237" s="26"/>
      <c r="N237" s="26"/>
      <c r="O237" s="26"/>
      <c r="P237" s="26"/>
      <c r="Q237" s="26"/>
      <c r="R237" s="26"/>
      <c r="S237" s="26"/>
      <c r="T237" s="26"/>
      <c r="U237" s="26"/>
      <c r="V237" s="81"/>
      <c r="W237" s="46"/>
      <c r="X237" s="47"/>
      <c r="Y237" s="47"/>
    </row>
    <row r="238" spans="1:25" ht="30.6" customHeight="1">
      <c r="A238" s="84">
        <f>'S2 Maquette'!B241</f>
        <v>0</v>
      </c>
      <c r="B238" s="84">
        <f>'S2 Maquette'!C241</f>
        <v>0</v>
      </c>
      <c r="C238" s="24" t="s">
        <v>327</v>
      </c>
      <c r="D238" s="26"/>
      <c r="E238" s="26"/>
      <c r="F238" s="26"/>
      <c r="G238" s="26"/>
      <c r="H238" s="26"/>
      <c r="I238" s="26"/>
      <c r="J238" s="26"/>
      <c r="K238" s="26"/>
      <c r="L238" s="26"/>
      <c r="M238" s="26"/>
      <c r="N238" s="26"/>
      <c r="O238" s="26"/>
      <c r="P238" s="26"/>
      <c r="Q238" s="26"/>
      <c r="R238" s="26"/>
      <c r="S238" s="26"/>
      <c r="T238" s="26"/>
      <c r="U238" s="26"/>
      <c r="V238" s="81"/>
      <c r="W238" s="46"/>
      <c r="X238" s="47"/>
      <c r="Y238" s="47"/>
    </row>
    <row r="239" spans="1:25" ht="30.6" customHeight="1">
      <c r="A239" s="84">
        <f>'S2 Maquette'!B242</f>
        <v>0</v>
      </c>
      <c r="B239" s="84">
        <f>'S2 Maquette'!C242</f>
        <v>0</v>
      </c>
      <c r="C239" s="24" t="s">
        <v>327</v>
      </c>
      <c r="D239" s="26"/>
      <c r="E239" s="26"/>
      <c r="F239" s="26"/>
      <c r="G239" s="26"/>
      <c r="H239" s="26"/>
      <c r="I239" s="26"/>
      <c r="J239" s="26"/>
      <c r="K239" s="26"/>
      <c r="L239" s="26"/>
      <c r="M239" s="26"/>
      <c r="N239" s="26"/>
      <c r="O239" s="26"/>
      <c r="P239" s="26"/>
      <c r="Q239" s="26"/>
      <c r="R239" s="26"/>
      <c r="S239" s="26"/>
      <c r="T239" s="26"/>
      <c r="U239" s="26"/>
      <c r="V239" s="81"/>
      <c r="W239" s="46"/>
      <c r="X239" s="47"/>
      <c r="Y239" s="47"/>
    </row>
    <row r="240" spans="1:25" ht="30.6" customHeight="1">
      <c r="A240" s="84">
        <f>'S2 Maquette'!B243</f>
        <v>0</v>
      </c>
      <c r="B240" s="84">
        <f>'S2 Maquette'!C243</f>
        <v>0</v>
      </c>
      <c r="C240" s="24" t="s">
        <v>327</v>
      </c>
      <c r="D240" s="26"/>
      <c r="E240" s="26"/>
      <c r="F240" s="26"/>
      <c r="G240" s="26"/>
      <c r="H240" s="26"/>
      <c r="I240" s="26"/>
      <c r="J240" s="26"/>
      <c r="K240" s="26"/>
      <c r="L240" s="26"/>
      <c r="M240" s="26"/>
      <c r="N240" s="26"/>
      <c r="O240" s="26"/>
      <c r="P240" s="26"/>
      <c r="Q240" s="26"/>
      <c r="R240" s="26"/>
      <c r="S240" s="26"/>
      <c r="T240" s="26"/>
      <c r="U240" s="26"/>
      <c r="V240" s="81"/>
      <c r="W240" s="46"/>
      <c r="X240" s="47"/>
      <c r="Y240" s="47"/>
    </row>
    <row r="241" spans="1:25" ht="30.6" customHeight="1">
      <c r="A241" s="84">
        <f>'S2 Maquette'!B244</f>
        <v>0</v>
      </c>
      <c r="B241" s="84">
        <f>'S2 Maquette'!C244</f>
        <v>0</v>
      </c>
      <c r="C241" s="24" t="s">
        <v>327</v>
      </c>
      <c r="D241" s="26"/>
      <c r="E241" s="26"/>
      <c r="F241" s="26"/>
      <c r="G241" s="26"/>
      <c r="H241" s="26"/>
      <c r="I241" s="26"/>
      <c r="J241" s="26"/>
      <c r="K241" s="26"/>
      <c r="L241" s="26"/>
      <c r="M241" s="26"/>
      <c r="N241" s="26"/>
      <c r="O241" s="26"/>
      <c r="P241" s="26"/>
      <c r="Q241" s="26"/>
      <c r="R241" s="26"/>
      <c r="S241" s="26"/>
      <c r="T241" s="26"/>
      <c r="U241" s="26"/>
      <c r="V241" s="81"/>
      <c r="W241" s="46"/>
      <c r="X241" s="47"/>
      <c r="Y241" s="47"/>
    </row>
    <row r="242" spans="1:25" ht="30.6" customHeight="1">
      <c r="A242" s="84">
        <f>'S2 Maquette'!B245</f>
        <v>0</v>
      </c>
      <c r="B242" s="84">
        <f>'S2 Maquette'!C245</f>
        <v>0</v>
      </c>
      <c r="C242" s="24" t="s">
        <v>327</v>
      </c>
      <c r="D242" s="26"/>
      <c r="E242" s="26"/>
      <c r="F242" s="26"/>
      <c r="G242" s="26"/>
      <c r="H242" s="26"/>
      <c r="I242" s="26"/>
      <c r="J242" s="26"/>
      <c r="K242" s="26"/>
      <c r="L242" s="26"/>
      <c r="M242" s="26"/>
      <c r="N242" s="26"/>
      <c r="O242" s="26"/>
      <c r="P242" s="26"/>
      <c r="Q242" s="26"/>
      <c r="R242" s="26"/>
      <c r="S242" s="26"/>
      <c r="T242" s="26"/>
      <c r="U242" s="26"/>
      <c r="V242" s="81"/>
      <c r="W242" s="46"/>
      <c r="X242" s="47"/>
      <c r="Y242" s="47"/>
    </row>
    <row r="243" spans="1:25" ht="30.6" customHeight="1">
      <c r="A243" s="84">
        <f>'S2 Maquette'!B246</f>
        <v>0</v>
      </c>
      <c r="B243" s="84">
        <f>'S2 Maquette'!C246</f>
        <v>0</v>
      </c>
      <c r="C243" s="24" t="s">
        <v>327</v>
      </c>
      <c r="D243" s="26"/>
      <c r="E243" s="26"/>
      <c r="F243" s="26"/>
      <c r="G243" s="26"/>
      <c r="H243" s="26"/>
      <c r="I243" s="26"/>
      <c r="J243" s="26"/>
      <c r="K243" s="26"/>
      <c r="L243" s="26"/>
      <c r="M243" s="26"/>
      <c r="N243" s="26"/>
      <c r="O243" s="26"/>
      <c r="P243" s="26"/>
      <c r="Q243" s="26"/>
      <c r="R243" s="26"/>
      <c r="S243" s="26"/>
      <c r="T243" s="26"/>
      <c r="U243" s="26"/>
      <c r="V243" s="81"/>
      <c r="W243" s="46"/>
      <c r="X243" s="47"/>
      <c r="Y243" s="47"/>
    </row>
    <row r="244" spans="1:25" ht="30.6" customHeight="1">
      <c r="A244" s="84">
        <f>'S2 Maquette'!B247</f>
        <v>0</v>
      </c>
      <c r="B244" s="84">
        <f>'S2 Maquette'!C247</f>
        <v>0</v>
      </c>
      <c r="C244" s="24" t="s">
        <v>327</v>
      </c>
      <c r="D244" s="26"/>
      <c r="E244" s="26"/>
      <c r="F244" s="26"/>
      <c r="G244" s="26"/>
      <c r="H244" s="26"/>
      <c r="I244" s="26"/>
      <c r="J244" s="26"/>
      <c r="K244" s="26"/>
      <c r="L244" s="26"/>
      <c r="M244" s="26"/>
      <c r="N244" s="26"/>
      <c r="O244" s="26"/>
      <c r="P244" s="26"/>
      <c r="Q244" s="26"/>
      <c r="R244" s="26"/>
      <c r="S244" s="26"/>
      <c r="T244" s="26"/>
      <c r="U244" s="26"/>
      <c r="V244" s="81"/>
      <c r="W244" s="46"/>
      <c r="X244" s="47"/>
      <c r="Y244" s="47"/>
    </row>
    <row r="245" spans="1:25" ht="30.6" customHeight="1">
      <c r="A245" s="84">
        <f>'S2 Maquette'!B248</f>
        <v>0</v>
      </c>
      <c r="B245" s="84">
        <f>'S2 Maquette'!C248</f>
        <v>0</v>
      </c>
      <c r="C245" s="24" t="s">
        <v>327</v>
      </c>
      <c r="D245" s="26"/>
      <c r="E245" s="26"/>
      <c r="F245" s="26"/>
      <c r="G245" s="26"/>
      <c r="H245" s="26"/>
      <c r="I245" s="26"/>
      <c r="J245" s="26"/>
      <c r="K245" s="26"/>
      <c r="L245" s="26"/>
      <c r="M245" s="26"/>
      <c r="N245" s="26"/>
      <c r="O245" s="26"/>
      <c r="P245" s="26"/>
      <c r="Q245" s="26"/>
      <c r="R245" s="26"/>
      <c r="S245" s="26"/>
      <c r="T245" s="26"/>
      <c r="U245" s="26"/>
      <c r="V245" s="81"/>
      <c r="W245" s="46"/>
      <c r="X245" s="47"/>
      <c r="Y245" s="47"/>
    </row>
    <row r="246" spans="1:25" ht="30.6" customHeight="1">
      <c r="A246" s="84">
        <f>'S2 Maquette'!B249</f>
        <v>0</v>
      </c>
      <c r="B246" s="84">
        <f>'S2 Maquette'!C249</f>
        <v>0</v>
      </c>
      <c r="C246" s="24" t="s">
        <v>327</v>
      </c>
      <c r="D246" s="26"/>
      <c r="E246" s="26"/>
      <c r="F246" s="26"/>
      <c r="G246" s="26"/>
      <c r="H246" s="26"/>
      <c r="I246" s="26"/>
      <c r="J246" s="26"/>
      <c r="K246" s="26"/>
      <c r="L246" s="26"/>
      <c r="M246" s="26"/>
      <c r="N246" s="26"/>
      <c r="O246" s="26"/>
      <c r="P246" s="26"/>
      <c r="Q246" s="26"/>
      <c r="R246" s="26"/>
      <c r="S246" s="26"/>
      <c r="T246" s="26"/>
      <c r="U246" s="26"/>
      <c r="V246" s="81"/>
      <c r="W246" s="46"/>
      <c r="X246" s="47"/>
      <c r="Y246" s="47"/>
    </row>
    <row r="247" spans="1:25" ht="30.6" customHeight="1">
      <c r="A247" s="84">
        <f>'S2 Maquette'!B250</f>
        <v>0</v>
      </c>
      <c r="B247" s="84">
        <f>'S2 Maquette'!C250</f>
        <v>0</v>
      </c>
      <c r="C247" s="24" t="s">
        <v>327</v>
      </c>
      <c r="D247" s="26"/>
      <c r="E247" s="26"/>
      <c r="F247" s="26"/>
      <c r="G247" s="26"/>
      <c r="H247" s="26"/>
      <c r="I247" s="26"/>
      <c r="J247" s="26"/>
      <c r="K247" s="26"/>
      <c r="L247" s="26"/>
      <c r="M247" s="26"/>
      <c r="N247" s="26"/>
      <c r="O247" s="26"/>
      <c r="P247" s="26"/>
      <c r="Q247" s="26"/>
      <c r="R247" s="26"/>
      <c r="S247" s="26"/>
      <c r="T247" s="26"/>
      <c r="U247" s="26"/>
      <c r="V247" s="81"/>
      <c r="W247" s="46"/>
      <c r="X247" s="47"/>
      <c r="Y247" s="47"/>
    </row>
    <row r="248" spans="1:25" ht="30.6" customHeight="1">
      <c r="A248" s="84">
        <f>'S2 Maquette'!B251</f>
        <v>0</v>
      </c>
      <c r="B248" s="84">
        <f>'S2 Maquette'!C251</f>
        <v>0</v>
      </c>
      <c r="C248" s="24" t="s">
        <v>327</v>
      </c>
      <c r="D248" s="26"/>
      <c r="E248" s="26"/>
      <c r="F248" s="26"/>
      <c r="G248" s="26"/>
      <c r="H248" s="26"/>
      <c r="I248" s="26"/>
      <c r="J248" s="26"/>
      <c r="K248" s="26"/>
      <c r="L248" s="26"/>
      <c r="M248" s="26"/>
      <c r="N248" s="26"/>
      <c r="O248" s="26"/>
      <c r="P248" s="26"/>
      <c r="Q248" s="26"/>
      <c r="R248" s="26"/>
      <c r="S248" s="26"/>
      <c r="T248" s="26"/>
      <c r="U248" s="26"/>
      <c r="V248" s="81"/>
      <c r="W248" s="46"/>
      <c r="X248" s="47"/>
      <c r="Y248" s="47"/>
    </row>
    <row r="249" spans="1:25" ht="30.6" customHeight="1">
      <c r="A249" s="84">
        <f>'S2 Maquette'!B252</f>
        <v>0</v>
      </c>
      <c r="B249" s="84">
        <f>'S2 Maquette'!C252</f>
        <v>0</v>
      </c>
      <c r="C249" s="24" t="s">
        <v>327</v>
      </c>
      <c r="D249" s="26"/>
      <c r="E249" s="26"/>
      <c r="F249" s="26"/>
      <c r="G249" s="26"/>
      <c r="H249" s="26"/>
      <c r="I249" s="26"/>
      <c r="J249" s="26"/>
      <c r="K249" s="26"/>
      <c r="L249" s="26"/>
      <c r="M249" s="26"/>
      <c r="N249" s="26"/>
      <c r="O249" s="26"/>
      <c r="P249" s="26"/>
      <c r="Q249" s="26"/>
      <c r="R249" s="26"/>
      <c r="S249" s="26"/>
      <c r="T249" s="26"/>
      <c r="U249" s="26"/>
      <c r="V249" s="81"/>
      <c r="W249" s="46"/>
      <c r="X249" s="47"/>
      <c r="Y249" s="47"/>
    </row>
    <row r="250" spans="1:25" ht="30.6" customHeight="1">
      <c r="A250" s="84">
        <f>'S2 Maquette'!B253</f>
        <v>0</v>
      </c>
      <c r="B250" s="84">
        <f>'S2 Maquette'!C253</f>
        <v>0</v>
      </c>
      <c r="C250" s="24" t="s">
        <v>327</v>
      </c>
      <c r="D250" s="26"/>
      <c r="E250" s="26"/>
      <c r="F250" s="26"/>
      <c r="G250" s="26"/>
      <c r="H250" s="26"/>
      <c r="I250" s="26"/>
      <c r="J250" s="26"/>
      <c r="K250" s="26"/>
      <c r="L250" s="26"/>
      <c r="M250" s="26"/>
      <c r="N250" s="26"/>
      <c r="O250" s="26"/>
      <c r="P250" s="26"/>
      <c r="Q250" s="26"/>
      <c r="R250" s="26"/>
      <c r="S250" s="26"/>
      <c r="T250" s="26"/>
      <c r="U250" s="26"/>
      <c r="V250" s="81"/>
      <c r="W250" s="46"/>
      <c r="X250" s="47"/>
      <c r="Y250" s="47"/>
    </row>
    <row r="251" spans="1:25" ht="30.6" customHeight="1">
      <c r="A251" s="84">
        <f>'S2 Maquette'!B254</f>
        <v>0</v>
      </c>
      <c r="B251" s="84">
        <f>'S2 Maquette'!C254</f>
        <v>0</v>
      </c>
      <c r="C251" s="24" t="s">
        <v>327</v>
      </c>
      <c r="D251" s="26"/>
      <c r="E251" s="26"/>
      <c r="F251" s="26"/>
      <c r="G251" s="26"/>
      <c r="H251" s="26"/>
      <c r="I251" s="26"/>
      <c r="J251" s="26"/>
      <c r="K251" s="26"/>
      <c r="L251" s="26"/>
      <c r="M251" s="26"/>
      <c r="N251" s="26"/>
      <c r="O251" s="26"/>
      <c r="P251" s="26"/>
      <c r="Q251" s="26"/>
      <c r="R251" s="26"/>
      <c r="S251" s="26"/>
      <c r="T251" s="26"/>
      <c r="U251" s="26"/>
      <c r="V251" s="81"/>
      <c r="W251" s="46"/>
      <c r="X251" s="47"/>
      <c r="Y251" s="47"/>
    </row>
    <row r="252" spans="1:25" ht="30.6" customHeight="1">
      <c r="A252" s="84">
        <f>'S2 Maquette'!B255</f>
        <v>0</v>
      </c>
      <c r="B252" s="84">
        <f>'S2 Maquette'!C255</f>
        <v>0</v>
      </c>
      <c r="C252" s="24" t="s">
        <v>327</v>
      </c>
      <c r="D252" s="26"/>
      <c r="E252" s="26"/>
      <c r="F252" s="26"/>
      <c r="G252" s="26"/>
      <c r="H252" s="26"/>
      <c r="I252" s="26"/>
      <c r="J252" s="26"/>
      <c r="K252" s="26"/>
      <c r="L252" s="26"/>
      <c r="M252" s="26"/>
      <c r="N252" s="26"/>
      <c r="O252" s="26"/>
      <c r="P252" s="26"/>
      <c r="Q252" s="26"/>
      <c r="R252" s="26"/>
      <c r="S252" s="26"/>
      <c r="T252" s="26"/>
      <c r="U252" s="26"/>
      <c r="V252" s="81"/>
      <c r="W252" s="46"/>
      <c r="X252" s="47"/>
      <c r="Y252" s="47"/>
    </row>
    <row r="253" spans="1:25" ht="30.6" customHeight="1">
      <c r="A253" s="84">
        <f>'S2 Maquette'!B256</f>
        <v>0</v>
      </c>
      <c r="B253" s="84">
        <f>'S2 Maquette'!C256</f>
        <v>0</v>
      </c>
      <c r="C253" s="24" t="s">
        <v>327</v>
      </c>
      <c r="D253" s="26"/>
      <c r="E253" s="26"/>
      <c r="F253" s="26"/>
      <c r="G253" s="26"/>
      <c r="H253" s="26"/>
      <c r="I253" s="26"/>
      <c r="J253" s="26"/>
      <c r="K253" s="26"/>
      <c r="L253" s="26"/>
      <c r="M253" s="26"/>
      <c r="N253" s="26"/>
      <c r="O253" s="26"/>
      <c r="P253" s="26"/>
      <c r="Q253" s="26"/>
      <c r="R253" s="26"/>
      <c r="S253" s="26"/>
      <c r="T253" s="26"/>
      <c r="U253" s="26"/>
      <c r="V253" s="81"/>
      <c r="W253" s="46"/>
      <c r="X253" s="47"/>
      <c r="Y253" s="47"/>
    </row>
    <row r="254" spans="1:25" ht="30.6" customHeight="1">
      <c r="A254" s="84">
        <f>'S2 Maquette'!B257</f>
        <v>0</v>
      </c>
      <c r="B254" s="84">
        <f>'S2 Maquette'!C257</f>
        <v>0</v>
      </c>
      <c r="C254" s="24" t="s">
        <v>327</v>
      </c>
      <c r="D254" s="26"/>
      <c r="E254" s="26"/>
      <c r="F254" s="26"/>
      <c r="G254" s="26"/>
      <c r="H254" s="26"/>
      <c r="I254" s="26"/>
      <c r="J254" s="26"/>
      <c r="K254" s="26"/>
      <c r="L254" s="26"/>
      <c r="M254" s="26"/>
      <c r="N254" s="26"/>
      <c r="O254" s="26"/>
      <c r="P254" s="26"/>
      <c r="Q254" s="26"/>
      <c r="R254" s="26"/>
      <c r="S254" s="26"/>
      <c r="T254" s="26"/>
      <c r="U254" s="26"/>
      <c r="V254" s="81"/>
      <c r="W254" s="46"/>
      <c r="X254" s="47"/>
      <c r="Y254" s="47"/>
    </row>
    <row r="255" spans="1:25" ht="30.6" customHeight="1">
      <c r="A255" s="84">
        <f>'S2 Maquette'!B258</f>
        <v>0</v>
      </c>
      <c r="B255" s="84">
        <f>'S2 Maquette'!C258</f>
        <v>0</v>
      </c>
      <c r="C255" s="24" t="s">
        <v>327</v>
      </c>
      <c r="D255" s="26"/>
      <c r="E255" s="26"/>
      <c r="F255" s="26"/>
      <c r="G255" s="26"/>
      <c r="H255" s="26"/>
      <c r="I255" s="26"/>
      <c r="J255" s="26"/>
      <c r="K255" s="26"/>
      <c r="L255" s="26"/>
      <c r="M255" s="26"/>
      <c r="N255" s="26"/>
      <c r="O255" s="26"/>
      <c r="P255" s="26"/>
      <c r="Q255" s="26"/>
      <c r="R255" s="26"/>
      <c r="S255" s="26"/>
      <c r="T255" s="26"/>
      <c r="U255" s="26"/>
      <c r="V255" s="81"/>
      <c r="W255" s="46"/>
      <c r="X255" s="47"/>
      <c r="Y255" s="47"/>
    </row>
    <row r="256" spans="1:25" ht="30.6" customHeight="1">
      <c r="A256" s="84">
        <f>'S2 Maquette'!B259</f>
        <v>0</v>
      </c>
      <c r="B256" s="84">
        <f>'S2 Maquette'!C259</f>
        <v>0</v>
      </c>
      <c r="C256" s="24" t="s">
        <v>327</v>
      </c>
      <c r="D256" s="26"/>
      <c r="E256" s="26"/>
      <c r="F256" s="26"/>
      <c r="G256" s="26"/>
      <c r="H256" s="26"/>
      <c r="I256" s="26"/>
      <c r="J256" s="26"/>
      <c r="K256" s="26"/>
      <c r="L256" s="26"/>
      <c r="M256" s="26"/>
      <c r="N256" s="26"/>
      <c r="O256" s="26"/>
      <c r="P256" s="26"/>
      <c r="Q256" s="26"/>
      <c r="R256" s="26"/>
      <c r="S256" s="26"/>
      <c r="T256" s="26"/>
      <c r="U256" s="26"/>
      <c r="V256" s="81"/>
      <c r="W256" s="46"/>
      <c r="X256" s="47"/>
      <c r="Y256" s="47"/>
    </row>
    <row r="257" spans="1:25" ht="30.6" customHeight="1">
      <c r="A257" s="84">
        <f>'S2 Maquette'!B260</f>
        <v>0</v>
      </c>
      <c r="B257" s="84">
        <f>'S2 Maquette'!C260</f>
        <v>0</v>
      </c>
      <c r="C257" s="24" t="s">
        <v>327</v>
      </c>
      <c r="D257" s="26"/>
      <c r="E257" s="26"/>
      <c r="F257" s="26"/>
      <c r="G257" s="26"/>
      <c r="H257" s="26"/>
      <c r="I257" s="26"/>
      <c r="J257" s="26"/>
      <c r="K257" s="26"/>
      <c r="L257" s="26"/>
      <c r="M257" s="26"/>
      <c r="N257" s="26"/>
      <c r="O257" s="26"/>
      <c r="P257" s="26"/>
      <c r="Q257" s="26"/>
      <c r="R257" s="26"/>
      <c r="S257" s="26"/>
      <c r="T257" s="26"/>
      <c r="U257" s="26"/>
      <c r="V257" s="81"/>
      <c r="W257" s="46"/>
      <c r="X257" s="47"/>
      <c r="Y257" s="47"/>
    </row>
    <row r="258" spans="1:25" ht="30.6" customHeight="1">
      <c r="A258" s="84">
        <f>'S2 Maquette'!B261</f>
        <v>0</v>
      </c>
      <c r="B258" s="84">
        <f>'S2 Maquette'!C261</f>
        <v>0</v>
      </c>
      <c r="C258" s="24" t="s">
        <v>327</v>
      </c>
      <c r="D258" s="26"/>
      <c r="E258" s="26"/>
      <c r="F258" s="26"/>
      <c r="G258" s="26"/>
      <c r="H258" s="26"/>
      <c r="I258" s="26"/>
      <c r="J258" s="26"/>
      <c r="K258" s="26"/>
      <c r="L258" s="26"/>
      <c r="M258" s="26"/>
      <c r="N258" s="26"/>
      <c r="O258" s="26"/>
      <c r="P258" s="26"/>
      <c r="Q258" s="26"/>
      <c r="R258" s="26"/>
      <c r="S258" s="26"/>
      <c r="T258" s="26"/>
      <c r="U258" s="26"/>
      <c r="V258" s="81"/>
      <c r="W258" s="46"/>
      <c r="X258" s="47"/>
      <c r="Y258" s="47"/>
    </row>
    <row r="259" spans="1:25" ht="30.6" customHeight="1">
      <c r="A259" s="84">
        <f>'S2 Maquette'!B262</f>
        <v>0</v>
      </c>
      <c r="B259" s="84">
        <f>'S2 Maquette'!C262</f>
        <v>0</v>
      </c>
      <c r="C259" s="24" t="s">
        <v>327</v>
      </c>
      <c r="D259" s="26"/>
      <c r="E259" s="26"/>
      <c r="F259" s="26"/>
      <c r="G259" s="26"/>
      <c r="H259" s="26"/>
      <c r="I259" s="26"/>
      <c r="J259" s="26"/>
      <c r="K259" s="26"/>
      <c r="L259" s="26"/>
      <c r="M259" s="26"/>
      <c r="N259" s="26"/>
      <c r="O259" s="26"/>
      <c r="P259" s="26"/>
      <c r="Q259" s="26"/>
      <c r="R259" s="26"/>
      <c r="S259" s="26"/>
      <c r="T259" s="26"/>
      <c r="U259" s="26"/>
      <c r="V259" s="81"/>
      <c r="W259" s="46"/>
      <c r="X259" s="47"/>
      <c r="Y259" s="47"/>
    </row>
    <row r="260" spans="1:25" ht="30.6" customHeight="1">
      <c r="A260" s="84">
        <f>'S2 Maquette'!B263</f>
        <v>0</v>
      </c>
      <c r="B260" s="84">
        <f>'S2 Maquette'!C263</f>
        <v>0</v>
      </c>
      <c r="C260" s="24" t="s">
        <v>327</v>
      </c>
      <c r="D260" s="26"/>
      <c r="E260" s="26"/>
      <c r="F260" s="26"/>
      <c r="G260" s="26"/>
      <c r="H260" s="26"/>
      <c r="I260" s="26"/>
      <c r="J260" s="26"/>
      <c r="K260" s="26"/>
      <c r="L260" s="26"/>
      <c r="M260" s="26"/>
      <c r="N260" s="26"/>
      <c r="O260" s="26"/>
      <c r="P260" s="26"/>
      <c r="Q260" s="26"/>
      <c r="R260" s="26"/>
      <c r="S260" s="26"/>
      <c r="T260" s="26"/>
      <c r="U260" s="26"/>
      <c r="V260" s="81"/>
      <c r="W260" s="46"/>
      <c r="X260" s="47"/>
      <c r="Y260" s="47"/>
    </row>
    <row r="261" spans="1:25" ht="30.6" customHeight="1">
      <c r="A261" s="84">
        <f>'S2 Maquette'!B264</f>
        <v>0</v>
      </c>
      <c r="B261" s="84">
        <f>'S2 Maquette'!C264</f>
        <v>0</v>
      </c>
      <c r="C261" s="24" t="s">
        <v>327</v>
      </c>
      <c r="D261" s="26"/>
      <c r="E261" s="26"/>
      <c r="F261" s="26"/>
      <c r="G261" s="26"/>
      <c r="H261" s="26"/>
      <c r="I261" s="26"/>
      <c r="J261" s="26"/>
      <c r="K261" s="26"/>
      <c r="L261" s="26"/>
      <c r="M261" s="26"/>
      <c r="N261" s="26"/>
      <c r="O261" s="26"/>
      <c r="P261" s="26"/>
      <c r="Q261" s="26"/>
      <c r="R261" s="26"/>
      <c r="S261" s="26"/>
      <c r="T261" s="26"/>
      <c r="U261" s="26"/>
      <c r="V261" s="81"/>
      <c r="W261" s="46"/>
      <c r="X261" s="47"/>
      <c r="Y261" s="47"/>
    </row>
    <row r="262" spans="1:25" ht="30.6" customHeight="1">
      <c r="A262" s="84">
        <f>'S2 Maquette'!B265</f>
        <v>0</v>
      </c>
      <c r="B262" s="84">
        <f>'S2 Maquette'!C265</f>
        <v>0</v>
      </c>
      <c r="C262" s="24" t="s">
        <v>327</v>
      </c>
      <c r="D262" s="26"/>
      <c r="E262" s="26"/>
      <c r="F262" s="26"/>
      <c r="G262" s="26"/>
      <c r="H262" s="26"/>
      <c r="I262" s="26"/>
      <c r="J262" s="26"/>
      <c r="K262" s="26"/>
      <c r="L262" s="26"/>
      <c r="M262" s="26"/>
      <c r="N262" s="26"/>
      <c r="O262" s="26"/>
      <c r="P262" s="26"/>
      <c r="Q262" s="26"/>
      <c r="R262" s="26"/>
      <c r="S262" s="26"/>
      <c r="T262" s="26"/>
      <c r="U262" s="26"/>
      <c r="V262" s="81"/>
      <c r="W262" s="46"/>
      <c r="X262" s="47"/>
      <c r="Y262" s="47"/>
    </row>
    <row r="263" spans="1:25" ht="30.6" customHeight="1">
      <c r="A263" s="84">
        <f>'S2 Maquette'!B266</f>
        <v>0</v>
      </c>
      <c r="B263" s="84">
        <f>'S2 Maquette'!C266</f>
        <v>0</v>
      </c>
      <c r="C263" s="24" t="s">
        <v>327</v>
      </c>
      <c r="D263" s="26"/>
      <c r="E263" s="26"/>
      <c r="F263" s="26"/>
      <c r="G263" s="26"/>
      <c r="H263" s="26"/>
      <c r="I263" s="26"/>
      <c r="J263" s="26"/>
      <c r="K263" s="26"/>
      <c r="L263" s="26"/>
      <c r="M263" s="26"/>
      <c r="N263" s="26"/>
      <c r="O263" s="26"/>
      <c r="P263" s="26"/>
      <c r="Q263" s="26"/>
      <c r="R263" s="26"/>
      <c r="S263" s="26"/>
      <c r="T263" s="26"/>
      <c r="U263" s="26"/>
      <c r="V263" s="81"/>
      <c r="W263" s="46"/>
      <c r="X263" s="47"/>
      <c r="Y263" s="47"/>
    </row>
    <row r="264" spans="1:25" ht="30.6" customHeight="1">
      <c r="A264" s="84">
        <f>'S2 Maquette'!B267</f>
        <v>0</v>
      </c>
      <c r="B264" s="84">
        <f>'S2 Maquette'!C267</f>
        <v>0</v>
      </c>
      <c r="C264" s="24" t="s">
        <v>327</v>
      </c>
      <c r="D264" s="26"/>
      <c r="E264" s="26"/>
      <c r="F264" s="26"/>
      <c r="G264" s="26"/>
      <c r="H264" s="26"/>
      <c r="I264" s="26"/>
      <c r="J264" s="26"/>
      <c r="K264" s="26"/>
      <c r="L264" s="26"/>
      <c r="M264" s="26"/>
      <c r="N264" s="26"/>
      <c r="O264" s="26"/>
      <c r="P264" s="26"/>
      <c r="Q264" s="26"/>
      <c r="R264" s="26"/>
      <c r="S264" s="26"/>
      <c r="T264" s="26"/>
      <c r="U264" s="26"/>
      <c r="V264" s="81"/>
      <c r="W264" s="46"/>
      <c r="X264" s="47"/>
      <c r="Y264" s="47"/>
    </row>
    <row r="265" spans="1:25" ht="30.6" customHeight="1">
      <c r="A265" s="84">
        <f>'S2 Maquette'!B268</f>
        <v>0</v>
      </c>
      <c r="B265" s="84">
        <f>'S2 Maquette'!C268</f>
        <v>0</v>
      </c>
      <c r="C265" s="24" t="s">
        <v>327</v>
      </c>
      <c r="D265" s="26"/>
      <c r="E265" s="26"/>
      <c r="F265" s="26"/>
      <c r="G265" s="26"/>
      <c r="H265" s="26"/>
      <c r="I265" s="26"/>
      <c r="J265" s="26"/>
      <c r="K265" s="26"/>
      <c r="L265" s="26"/>
      <c r="M265" s="26"/>
      <c r="N265" s="26"/>
      <c r="O265" s="26"/>
      <c r="P265" s="26"/>
      <c r="Q265" s="26"/>
      <c r="R265" s="26"/>
      <c r="S265" s="26"/>
      <c r="T265" s="26"/>
      <c r="U265" s="26"/>
      <c r="V265" s="81"/>
      <c r="W265" s="46"/>
      <c r="X265" s="47"/>
      <c r="Y265" s="47"/>
    </row>
    <row r="266" spans="1:25" ht="30.6" customHeight="1">
      <c r="A266" s="84">
        <f>'S2 Maquette'!B269</f>
        <v>0</v>
      </c>
      <c r="B266" s="84">
        <f>'S2 Maquette'!C269</f>
        <v>0</v>
      </c>
      <c r="C266" s="24" t="s">
        <v>327</v>
      </c>
      <c r="D266" s="26"/>
      <c r="E266" s="26"/>
      <c r="F266" s="26"/>
      <c r="G266" s="26"/>
      <c r="H266" s="26"/>
      <c r="I266" s="26"/>
      <c r="J266" s="26"/>
      <c r="K266" s="26"/>
      <c r="L266" s="26"/>
      <c r="M266" s="26"/>
      <c r="N266" s="26"/>
      <c r="O266" s="26"/>
      <c r="P266" s="26"/>
      <c r="Q266" s="26"/>
      <c r="R266" s="26"/>
      <c r="S266" s="26"/>
      <c r="T266" s="26"/>
      <c r="U266" s="26"/>
      <c r="V266" s="81"/>
      <c r="W266" s="46"/>
      <c r="X266" s="47"/>
      <c r="Y266" s="47"/>
    </row>
    <row r="267" spans="1:25" ht="30.6" customHeight="1">
      <c r="A267" s="84">
        <f>'S2 Maquette'!B270</f>
        <v>0</v>
      </c>
      <c r="B267" s="84">
        <f>'S2 Maquette'!C270</f>
        <v>0</v>
      </c>
      <c r="C267" s="24" t="s">
        <v>327</v>
      </c>
      <c r="D267" s="26"/>
      <c r="E267" s="26"/>
      <c r="F267" s="26"/>
      <c r="G267" s="26"/>
      <c r="H267" s="26"/>
      <c r="I267" s="26"/>
      <c r="J267" s="26"/>
      <c r="K267" s="26"/>
      <c r="L267" s="26"/>
      <c r="M267" s="26"/>
      <c r="N267" s="26"/>
      <c r="O267" s="26"/>
      <c r="P267" s="26"/>
      <c r="Q267" s="26"/>
      <c r="R267" s="26"/>
      <c r="S267" s="26"/>
      <c r="T267" s="26"/>
      <c r="U267" s="26"/>
      <c r="V267" s="81"/>
      <c r="W267" s="46"/>
      <c r="X267" s="47"/>
      <c r="Y267" s="47"/>
    </row>
    <row r="268" spans="1:25" ht="30.6" customHeight="1">
      <c r="A268" s="84">
        <f>'S2 Maquette'!B271</f>
        <v>0</v>
      </c>
      <c r="B268" s="84">
        <f>'S2 Maquette'!C271</f>
        <v>0</v>
      </c>
      <c r="C268" s="24" t="s">
        <v>327</v>
      </c>
      <c r="D268" s="26"/>
      <c r="E268" s="26"/>
      <c r="F268" s="26"/>
      <c r="G268" s="26"/>
      <c r="H268" s="26"/>
      <c r="I268" s="26"/>
      <c r="J268" s="26"/>
      <c r="K268" s="26"/>
      <c r="L268" s="26"/>
      <c r="M268" s="26"/>
      <c r="N268" s="26"/>
      <c r="O268" s="26"/>
      <c r="P268" s="26"/>
      <c r="Q268" s="26"/>
      <c r="R268" s="26"/>
      <c r="S268" s="26"/>
      <c r="T268" s="26"/>
      <c r="U268" s="26"/>
      <c r="V268" s="81"/>
      <c r="W268" s="46"/>
      <c r="X268" s="47"/>
      <c r="Y268" s="47"/>
    </row>
    <row r="269" spans="1:25" ht="30.6" customHeight="1">
      <c r="A269" s="84">
        <f>'S2 Maquette'!B272</f>
        <v>0</v>
      </c>
      <c r="B269" s="84">
        <f>'S2 Maquette'!C272</f>
        <v>0</v>
      </c>
      <c r="C269" s="24" t="s">
        <v>327</v>
      </c>
      <c r="D269" s="26"/>
      <c r="E269" s="26"/>
      <c r="F269" s="26"/>
      <c r="G269" s="26"/>
      <c r="H269" s="26"/>
      <c r="I269" s="26"/>
      <c r="J269" s="26"/>
      <c r="K269" s="26"/>
      <c r="L269" s="26"/>
      <c r="M269" s="26"/>
      <c r="N269" s="26"/>
      <c r="O269" s="26"/>
      <c r="P269" s="26"/>
      <c r="Q269" s="26"/>
      <c r="R269" s="26"/>
      <c r="S269" s="26"/>
      <c r="T269" s="26"/>
      <c r="U269" s="26"/>
      <c r="V269" s="81"/>
      <c r="W269" s="46"/>
      <c r="X269" s="47"/>
      <c r="Y269" s="47"/>
    </row>
    <row r="270" spans="1:25" ht="30.6" customHeight="1">
      <c r="A270" s="84">
        <f>'S2 Maquette'!B273</f>
        <v>0</v>
      </c>
      <c r="B270" s="84">
        <f>'S2 Maquette'!C273</f>
        <v>0</v>
      </c>
      <c r="C270" s="24" t="s">
        <v>327</v>
      </c>
      <c r="D270" s="26"/>
      <c r="E270" s="26"/>
      <c r="F270" s="26"/>
      <c r="G270" s="26"/>
      <c r="H270" s="26"/>
      <c r="I270" s="26"/>
      <c r="J270" s="26"/>
      <c r="K270" s="26"/>
      <c r="L270" s="26"/>
      <c r="M270" s="26"/>
      <c r="N270" s="26"/>
      <c r="O270" s="26"/>
      <c r="P270" s="26"/>
      <c r="Q270" s="26"/>
      <c r="R270" s="26"/>
      <c r="S270" s="26"/>
      <c r="T270" s="26"/>
      <c r="U270" s="26"/>
      <c r="V270" s="81"/>
      <c r="W270" s="46"/>
      <c r="X270" s="47"/>
      <c r="Y270" s="47"/>
    </row>
    <row r="271" spans="1:25" ht="30.6" customHeight="1">
      <c r="A271" s="84">
        <f>'S2 Maquette'!B274</f>
        <v>0</v>
      </c>
      <c r="B271" s="84">
        <f>'S2 Maquette'!C274</f>
        <v>0</v>
      </c>
      <c r="C271" s="24" t="s">
        <v>327</v>
      </c>
      <c r="D271" s="26"/>
      <c r="E271" s="26"/>
      <c r="F271" s="26"/>
      <c r="G271" s="26"/>
      <c r="H271" s="26"/>
      <c r="I271" s="26"/>
      <c r="J271" s="26"/>
      <c r="K271" s="26"/>
      <c r="L271" s="26"/>
      <c r="M271" s="26"/>
      <c r="N271" s="26"/>
      <c r="O271" s="26"/>
      <c r="P271" s="26"/>
      <c r="Q271" s="26"/>
      <c r="R271" s="26"/>
      <c r="S271" s="26"/>
      <c r="T271" s="26"/>
      <c r="U271" s="26"/>
      <c r="V271" s="81"/>
      <c r="W271" s="46"/>
      <c r="X271" s="47"/>
      <c r="Y271" s="47"/>
    </row>
    <row r="272" spans="1:25" ht="30.6" customHeight="1">
      <c r="A272" s="84">
        <f>'S2 Maquette'!B275</f>
        <v>0</v>
      </c>
      <c r="B272" s="84">
        <f>'S2 Maquette'!C275</f>
        <v>0</v>
      </c>
      <c r="C272" s="24" t="s">
        <v>327</v>
      </c>
      <c r="D272" s="26"/>
      <c r="E272" s="26"/>
      <c r="F272" s="26"/>
      <c r="G272" s="26"/>
      <c r="H272" s="26"/>
      <c r="I272" s="26"/>
      <c r="J272" s="26"/>
      <c r="K272" s="26"/>
      <c r="L272" s="26"/>
      <c r="M272" s="26"/>
      <c r="N272" s="26"/>
      <c r="O272" s="26"/>
      <c r="P272" s="26"/>
      <c r="Q272" s="26"/>
      <c r="R272" s="26"/>
      <c r="S272" s="26"/>
      <c r="T272" s="26"/>
      <c r="U272" s="26"/>
      <c r="V272" s="81"/>
      <c r="W272" s="46"/>
      <c r="X272" s="47"/>
      <c r="Y272" s="47"/>
    </row>
    <row r="273" spans="1:25" ht="30.6" customHeight="1">
      <c r="A273" s="84">
        <f>'S2 Maquette'!B276</f>
        <v>0</v>
      </c>
      <c r="B273" s="84">
        <f>'S2 Maquette'!C276</f>
        <v>0</v>
      </c>
      <c r="C273" s="24" t="s">
        <v>327</v>
      </c>
      <c r="D273" s="26"/>
      <c r="E273" s="26"/>
      <c r="F273" s="26"/>
      <c r="G273" s="26"/>
      <c r="H273" s="26"/>
      <c r="I273" s="26"/>
      <c r="J273" s="26"/>
      <c r="K273" s="26"/>
      <c r="L273" s="26"/>
      <c r="M273" s="26"/>
      <c r="N273" s="26"/>
      <c r="O273" s="26"/>
      <c r="P273" s="26"/>
      <c r="Q273" s="26"/>
      <c r="R273" s="26"/>
      <c r="S273" s="26"/>
      <c r="T273" s="26"/>
      <c r="U273" s="26"/>
      <c r="V273" s="81"/>
      <c r="W273" s="46"/>
      <c r="X273" s="47"/>
      <c r="Y273" s="47"/>
    </row>
    <row r="274" spans="1:25" ht="30.6" customHeight="1">
      <c r="A274" s="84">
        <f>'S2 Maquette'!B277</f>
        <v>0</v>
      </c>
      <c r="B274" s="84">
        <f>'S2 Maquette'!C277</f>
        <v>0</v>
      </c>
      <c r="C274" s="24" t="s">
        <v>327</v>
      </c>
      <c r="D274" s="26"/>
      <c r="E274" s="26"/>
      <c r="F274" s="26"/>
      <c r="G274" s="26"/>
      <c r="H274" s="26"/>
      <c r="I274" s="26"/>
      <c r="J274" s="26"/>
      <c r="K274" s="26"/>
      <c r="L274" s="26"/>
      <c r="M274" s="26"/>
      <c r="N274" s="26"/>
      <c r="O274" s="26"/>
      <c r="P274" s="26"/>
      <c r="Q274" s="26"/>
      <c r="R274" s="26"/>
      <c r="S274" s="26"/>
      <c r="T274" s="26"/>
      <c r="U274" s="26"/>
      <c r="V274" s="81"/>
      <c r="W274" s="46"/>
      <c r="X274" s="47"/>
      <c r="Y274" s="47"/>
    </row>
    <row r="275" spans="1:25" ht="30.6" customHeight="1">
      <c r="A275" s="84">
        <f>'S2 Maquette'!B278</f>
        <v>0</v>
      </c>
      <c r="B275" s="84">
        <f>'S2 Maquette'!C278</f>
        <v>0</v>
      </c>
      <c r="C275" s="24" t="s">
        <v>327</v>
      </c>
      <c r="D275" s="26"/>
      <c r="E275" s="26"/>
      <c r="F275" s="26"/>
      <c r="G275" s="26"/>
      <c r="H275" s="26"/>
      <c r="I275" s="26"/>
      <c r="J275" s="26"/>
      <c r="K275" s="26"/>
      <c r="L275" s="26"/>
      <c r="M275" s="26"/>
      <c r="N275" s="26"/>
      <c r="O275" s="26"/>
      <c r="P275" s="26"/>
      <c r="Q275" s="26"/>
      <c r="R275" s="26"/>
      <c r="S275" s="26"/>
      <c r="T275" s="26"/>
      <c r="U275" s="26"/>
      <c r="V275" s="81"/>
      <c r="W275" s="46"/>
      <c r="X275" s="47"/>
      <c r="Y275" s="47"/>
    </row>
    <row r="276" spans="1:25" ht="30.6" customHeight="1">
      <c r="A276" s="84">
        <f>'S2 Maquette'!B279</f>
        <v>0</v>
      </c>
      <c r="B276" s="84">
        <f>'S2 Maquette'!C279</f>
        <v>0</v>
      </c>
      <c r="C276" s="24" t="s">
        <v>327</v>
      </c>
      <c r="D276" s="26"/>
      <c r="E276" s="26"/>
      <c r="F276" s="26"/>
      <c r="G276" s="26"/>
      <c r="H276" s="26"/>
      <c r="I276" s="26"/>
      <c r="J276" s="26"/>
      <c r="K276" s="26"/>
      <c r="L276" s="26"/>
      <c r="M276" s="26"/>
      <c r="N276" s="26"/>
      <c r="O276" s="26"/>
      <c r="P276" s="26"/>
      <c r="Q276" s="26"/>
      <c r="R276" s="26"/>
      <c r="S276" s="26"/>
      <c r="T276" s="26"/>
      <c r="U276" s="26"/>
      <c r="V276" s="81"/>
      <c r="W276" s="46"/>
      <c r="X276" s="47"/>
      <c r="Y276" s="47"/>
    </row>
    <row r="277" spans="1:25" ht="30.6" customHeight="1">
      <c r="A277" s="84">
        <f>'S2 Maquette'!B280</f>
        <v>0</v>
      </c>
      <c r="B277" s="84">
        <f>'S2 Maquette'!C280</f>
        <v>0</v>
      </c>
      <c r="C277" s="24" t="s">
        <v>327</v>
      </c>
      <c r="D277" s="26"/>
      <c r="E277" s="26"/>
      <c r="F277" s="26"/>
      <c r="G277" s="26"/>
      <c r="H277" s="26"/>
      <c r="I277" s="26"/>
      <c r="J277" s="26"/>
      <c r="K277" s="26"/>
      <c r="L277" s="26"/>
      <c r="M277" s="26"/>
      <c r="N277" s="26"/>
      <c r="O277" s="26"/>
      <c r="P277" s="26"/>
      <c r="Q277" s="26"/>
      <c r="R277" s="26"/>
      <c r="S277" s="26"/>
      <c r="T277" s="26"/>
      <c r="U277" s="26"/>
      <c r="V277" s="81"/>
      <c r="W277" s="46"/>
      <c r="X277" s="47"/>
      <c r="Y277" s="47"/>
    </row>
    <row r="278" spans="1:25" ht="30.6" customHeight="1">
      <c r="A278" s="84">
        <f>'S2 Maquette'!B281</f>
        <v>0</v>
      </c>
      <c r="B278" s="84">
        <f>'S2 Maquette'!C281</f>
        <v>0</v>
      </c>
      <c r="C278" s="24" t="s">
        <v>327</v>
      </c>
      <c r="D278" s="26"/>
      <c r="E278" s="26"/>
      <c r="F278" s="26"/>
      <c r="G278" s="26"/>
      <c r="H278" s="26"/>
      <c r="I278" s="26"/>
      <c r="J278" s="26"/>
      <c r="K278" s="26"/>
      <c r="L278" s="26"/>
      <c r="M278" s="26"/>
      <c r="N278" s="26"/>
      <c r="O278" s="26"/>
      <c r="P278" s="26"/>
      <c r="Q278" s="26"/>
      <c r="R278" s="26"/>
      <c r="S278" s="26"/>
      <c r="T278" s="26"/>
      <c r="U278" s="26"/>
      <c r="V278" s="81"/>
      <c r="W278" s="46"/>
      <c r="X278" s="47"/>
      <c r="Y278" s="47"/>
    </row>
    <row r="279" spans="1:25" ht="30.6" customHeight="1">
      <c r="A279" s="84">
        <f>'S2 Maquette'!B282</f>
        <v>0</v>
      </c>
      <c r="B279" s="84">
        <f>'S2 Maquette'!C282</f>
        <v>0</v>
      </c>
      <c r="C279" s="24" t="s">
        <v>327</v>
      </c>
      <c r="D279" s="26"/>
      <c r="E279" s="26"/>
      <c r="F279" s="26"/>
      <c r="G279" s="26"/>
      <c r="H279" s="26"/>
      <c r="I279" s="26"/>
      <c r="J279" s="26"/>
      <c r="K279" s="26"/>
      <c r="L279" s="26"/>
      <c r="M279" s="26"/>
      <c r="N279" s="26"/>
      <c r="O279" s="26"/>
      <c r="P279" s="26"/>
      <c r="Q279" s="26"/>
      <c r="R279" s="26"/>
      <c r="S279" s="26"/>
      <c r="T279" s="26"/>
      <c r="U279" s="26"/>
      <c r="V279" s="81"/>
      <c r="W279" s="46"/>
      <c r="X279" s="47"/>
      <c r="Y279" s="47"/>
    </row>
    <row r="280" spans="1:25" ht="30.6" customHeight="1">
      <c r="A280" s="84">
        <f>'S2 Maquette'!B283</f>
        <v>0</v>
      </c>
      <c r="B280" s="84">
        <f>'S2 Maquette'!C283</f>
        <v>0</v>
      </c>
      <c r="C280" s="24" t="s">
        <v>327</v>
      </c>
      <c r="D280" s="26"/>
      <c r="E280" s="26"/>
      <c r="F280" s="26"/>
      <c r="G280" s="26"/>
      <c r="H280" s="26"/>
      <c r="I280" s="26"/>
      <c r="J280" s="26"/>
      <c r="K280" s="26"/>
      <c r="L280" s="26"/>
      <c r="M280" s="26"/>
      <c r="N280" s="26"/>
      <c r="O280" s="26"/>
      <c r="P280" s="26"/>
      <c r="Q280" s="26"/>
      <c r="R280" s="26"/>
      <c r="S280" s="26"/>
      <c r="T280" s="26"/>
      <c r="U280" s="26"/>
      <c r="V280" s="81"/>
      <c r="W280" s="46"/>
      <c r="X280" s="47"/>
      <c r="Y280" s="47"/>
    </row>
    <row r="281" spans="1:25" ht="30.6" customHeight="1">
      <c r="A281" s="84">
        <f>'S2 Maquette'!B284</f>
        <v>0</v>
      </c>
      <c r="B281" s="84">
        <f>'S2 Maquette'!C284</f>
        <v>0</v>
      </c>
      <c r="C281" s="24" t="s">
        <v>327</v>
      </c>
      <c r="D281" s="26"/>
      <c r="E281" s="26"/>
      <c r="F281" s="26"/>
      <c r="G281" s="26"/>
      <c r="H281" s="26"/>
      <c r="I281" s="26"/>
      <c r="J281" s="26"/>
      <c r="K281" s="26"/>
      <c r="L281" s="26"/>
      <c r="M281" s="26"/>
      <c r="N281" s="26"/>
      <c r="O281" s="26"/>
      <c r="P281" s="26"/>
      <c r="Q281" s="26"/>
      <c r="R281" s="26"/>
      <c r="S281" s="26"/>
      <c r="T281" s="26"/>
      <c r="U281" s="26"/>
      <c r="V281" s="81"/>
      <c r="W281" s="46"/>
      <c r="X281" s="47"/>
      <c r="Y281" s="47"/>
    </row>
    <row r="282" spans="1:25" ht="30.6" customHeight="1">
      <c r="A282" s="84">
        <f>'S2 Maquette'!B285</f>
        <v>0</v>
      </c>
      <c r="B282" s="84">
        <f>'S2 Maquette'!C285</f>
        <v>0</v>
      </c>
      <c r="C282" s="24" t="s">
        <v>327</v>
      </c>
      <c r="D282" s="26"/>
      <c r="E282" s="26"/>
      <c r="F282" s="26"/>
      <c r="G282" s="26"/>
      <c r="H282" s="26"/>
      <c r="I282" s="26"/>
      <c r="J282" s="26"/>
      <c r="K282" s="26"/>
      <c r="L282" s="26"/>
      <c r="M282" s="26"/>
      <c r="N282" s="26"/>
      <c r="O282" s="26"/>
      <c r="P282" s="26"/>
      <c r="Q282" s="26"/>
      <c r="R282" s="26"/>
      <c r="S282" s="26"/>
      <c r="T282" s="26"/>
      <c r="U282" s="26"/>
      <c r="V282" s="81"/>
      <c r="W282" s="46"/>
      <c r="X282" s="47"/>
      <c r="Y282" s="47"/>
    </row>
    <row r="283" spans="1:25" ht="30.6" customHeight="1">
      <c r="A283" s="84">
        <f>'S2 Maquette'!B286</f>
        <v>0</v>
      </c>
      <c r="B283" s="84">
        <f>'S2 Maquette'!C286</f>
        <v>0</v>
      </c>
      <c r="C283" s="24" t="s">
        <v>327</v>
      </c>
      <c r="D283" s="26"/>
      <c r="E283" s="26"/>
      <c r="F283" s="26"/>
      <c r="G283" s="26"/>
      <c r="H283" s="26"/>
      <c r="I283" s="26"/>
      <c r="J283" s="26"/>
      <c r="K283" s="26"/>
      <c r="L283" s="26"/>
      <c r="M283" s="26"/>
      <c r="N283" s="26"/>
      <c r="O283" s="26"/>
      <c r="P283" s="26"/>
      <c r="Q283" s="26"/>
      <c r="R283" s="26"/>
      <c r="S283" s="26"/>
      <c r="T283" s="26"/>
      <c r="U283" s="26"/>
      <c r="V283" s="81"/>
      <c r="W283" s="46"/>
      <c r="X283" s="47"/>
      <c r="Y283" s="47"/>
    </row>
    <row r="284" spans="1:25" ht="30.6" customHeight="1">
      <c r="A284" s="84">
        <f>'S2 Maquette'!B287</f>
        <v>0</v>
      </c>
      <c r="B284" s="84">
        <f>'S2 Maquette'!C287</f>
        <v>0</v>
      </c>
      <c r="C284" s="24" t="s">
        <v>327</v>
      </c>
      <c r="D284" s="26"/>
      <c r="E284" s="26"/>
      <c r="F284" s="26"/>
      <c r="G284" s="26"/>
      <c r="H284" s="26"/>
      <c r="I284" s="26"/>
      <c r="J284" s="26"/>
      <c r="K284" s="26"/>
      <c r="L284" s="26"/>
      <c r="M284" s="26"/>
      <c r="N284" s="26"/>
      <c r="O284" s="26"/>
      <c r="P284" s="26"/>
      <c r="Q284" s="26"/>
      <c r="R284" s="26"/>
      <c r="S284" s="26"/>
      <c r="T284" s="26"/>
      <c r="U284" s="26"/>
      <c r="V284" s="81"/>
      <c r="W284" s="46"/>
      <c r="X284" s="47"/>
      <c r="Y284" s="47"/>
    </row>
    <row r="285" spans="1:25" ht="30.6" customHeight="1">
      <c r="A285" s="84">
        <f>'S2 Maquette'!B288</f>
        <v>0</v>
      </c>
      <c r="B285" s="84">
        <f>'S2 Maquette'!C288</f>
        <v>0</v>
      </c>
      <c r="C285" s="24" t="s">
        <v>327</v>
      </c>
      <c r="D285" s="26"/>
      <c r="E285" s="26"/>
      <c r="F285" s="26"/>
      <c r="G285" s="26"/>
      <c r="H285" s="26"/>
      <c r="I285" s="26"/>
      <c r="J285" s="26"/>
      <c r="K285" s="26"/>
      <c r="L285" s="26"/>
      <c r="M285" s="26"/>
      <c r="N285" s="26"/>
      <c r="O285" s="26"/>
      <c r="P285" s="26"/>
      <c r="Q285" s="26"/>
      <c r="R285" s="26"/>
      <c r="S285" s="26"/>
      <c r="T285" s="26"/>
      <c r="U285" s="26"/>
      <c r="V285" s="81"/>
      <c r="W285" s="46"/>
      <c r="X285" s="47"/>
      <c r="Y285" s="47"/>
    </row>
    <row r="286" spans="1:25" ht="30.6" customHeight="1">
      <c r="A286" s="84">
        <f>'S2 Maquette'!B289</f>
        <v>0</v>
      </c>
      <c r="B286" s="84">
        <f>'S2 Maquette'!C289</f>
        <v>0</v>
      </c>
      <c r="C286" s="24" t="s">
        <v>327</v>
      </c>
      <c r="D286" s="26"/>
      <c r="E286" s="26"/>
      <c r="F286" s="26"/>
      <c r="G286" s="26"/>
      <c r="H286" s="26"/>
      <c r="I286" s="26"/>
      <c r="J286" s="26"/>
      <c r="K286" s="26"/>
      <c r="L286" s="26"/>
      <c r="M286" s="26"/>
      <c r="N286" s="26"/>
      <c r="O286" s="26"/>
      <c r="P286" s="26"/>
      <c r="Q286" s="26"/>
      <c r="R286" s="26"/>
      <c r="S286" s="26"/>
      <c r="T286" s="26"/>
      <c r="U286" s="26"/>
      <c r="V286" s="81"/>
      <c r="W286" s="46"/>
      <c r="X286" s="47"/>
      <c r="Y286" s="47"/>
    </row>
    <row r="287" spans="1:25" ht="30.6" customHeight="1">
      <c r="A287" s="84">
        <f>'S2 Maquette'!B290</f>
        <v>0</v>
      </c>
      <c r="B287" s="84">
        <f>'S2 Maquette'!C290</f>
        <v>0</v>
      </c>
      <c r="C287" s="24" t="s">
        <v>327</v>
      </c>
      <c r="D287" s="26"/>
      <c r="E287" s="26"/>
      <c r="F287" s="26"/>
      <c r="G287" s="26"/>
      <c r="H287" s="26"/>
      <c r="I287" s="26"/>
      <c r="J287" s="26"/>
      <c r="K287" s="26"/>
      <c r="L287" s="26"/>
      <c r="M287" s="26"/>
      <c r="N287" s="26"/>
      <c r="O287" s="26"/>
      <c r="P287" s="26"/>
      <c r="Q287" s="26"/>
      <c r="R287" s="26"/>
      <c r="S287" s="26"/>
      <c r="T287" s="26"/>
      <c r="U287" s="26"/>
      <c r="V287" s="81"/>
      <c r="W287" s="46"/>
      <c r="X287" s="47"/>
      <c r="Y287" s="47"/>
    </row>
    <row r="288" spans="1:25" ht="30.6" customHeight="1">
      <c r="A288" s="84">
        <f>'S2 Maquette'!B291</f>
        <v>0</v>
      </c>
      <c r="B288" s="84">
        <f>'S2 Maquette'!C291</f>
        <v>0</v>
      </c>
      <c r="C288" s="24" t="s">
        <v>327</v>
      </c>
      <c r="D288" s="26"/>
      <c r="E288" s="26"/>
      <c r="F288" s="26"/>
      <c r="G288" s="26"/>
      <c r="H288" s="26"/>
      <c r="I288" s="26"/>
      <c r="J288" s="26"/>
      <c r="K288" s="26"/>
      <c r="L288" s="26"/>
      <c r="M288" s="26"/>
      <c r="N288" s="26"/>
      <c r="O288" s="26"/>
      <c r="P288" s="26"/>
      <c r="Q288" s="26"/>
      <c r="R288" s="26"/>
      <c r="S288" s="26"/>
      <c r="T288" s="26"/>
      <c r="U288" s="26"/>
      <c r="V288" s="81"/>
      <c r="W288" s="46"/>
      <c r="X288" s="47"/>
      <c r="Y288" s="47"/>
    </row>
    <row r="289" spans="1:25" ht="30.6" customHeight="1">
      <c r="A289" s="84">
        <f>'S2 Maquette'!B292</f>
        <v>0</v>
      </c>
      <c r="B289" s="84">
        <f>'S2 Maquette'!C292</f>
        <v>0</v>
      </c>
      <c r="C289" s="24" t="s">
        <v>327</v>
      </c>
      <c r="D289" s="26"/>
      <c r="E289" s="26"/>
      <c r="F289" s="26"/>
      <c r="G289" s="26"/>
      <c r="H289" s="26"/>
      <c r="I289" s="26"/>
      <c r="J289" s="26"/>
      <c r="K289" s="26"/>
      <c r="L289" s="26"/>
      <c r="M289" s="26"/>
      <c r="N289" s="26"/>
      <c r="O289" s="26"/>
      <c r="P289" s="26"/>
      <c r="Q289" s="26"/>
      <c r="R289" s="26"/>
      <c r="S289" s="26"/>
      <c r="T289" s="26"/>
      <c r="U289" s="26"/>
      <c r="V289" s="81"/>
      <c r="W289" s="46"/>
      <c r="X289" s="47"/>
      <c r="Y289" s="47"/>
    </row>
    <row r="290" spans="1:25" ht="30.6" customHeight="1">
      <c r="A290" s="84">
        <f>'S2 Maquette'!B293</f>
        <v>0</v>
      </c>
      <c r="B290" s="84">
        <f>'S2 Maquette'!C293</f>
        <v>0</v>
      </c>
      <c r="C290" s="24" t="s">
        <v>327</v>
      </c>
      <c r="D290" s="26"/>
      <c r="E290" s="26"/>
      <c r="F290" s="26"/>
      <c r="G290" s="26"/>
      <c r="H290" s="26"/>
      <c r="I290" s="26"/>
      <c r="J290" s="26"/>
      <c r="K290" s="26"/>
      <c r="L290" s="26"/>
      <c r="M290" s="26"/>
      <c r="N290" s="26"/>
      <c r="O290" s="26"/>
      <c r="P290" s="26"/>
      <c r="Q290" s="26"/>
      <c r="R290" s="26"/>
      <c r="S290" s="26"/>
      <c r="T290" s="26"/>
      <c r="U290" s="26"/>
      <c r="V290" s="81"/>
      <c r="W290" s="46"/>
      <c r="X290" s="47"/>
      <c r="Y290" s="47"/>
    </row>
    <row r="291" spans="1:25" ht="30.6" customHeight="1">
      <c r="A291" s="84">
        <f>'S2 Maquette'!B294</f>
        <v>0</v>
      </c>
      <c r="B291" s="84">
        <f>'S2 Maquette'!C294</f>
        <v>0</v>
      </c>
      <c r="C291" s="24" t="s">
        <v>327</v>
      </c>
      <c r="D291" s="26"/>
      <c r="E291" s="26"/>
      <c r="F291" s="26"/>
      <c r="G291" s="26"/>
      <c r="H291" s="26"/>
      <c r="I291" s="26"/>
      <c r="J291" s="26"/>
      <c r="K291" s="26"/>
      <c r="L291" s="26"/>
      <c r="M291" s="26"/>
      <c r="N291" s="26"/>
      <c r="O291" s="26"/>
      <c r="P291" s="26"/>
      <c r="Q291" s="26"/>
      <c r="R291" s="26"/>
      <c r="S291" s="26"/>
      <c r="T291" s="26"/>
      <c r="U291" s="26"/>
      <c r="V291" s="81"/>
      <c r="W291" s="46"/>
      <c r="X291" s="47"/>
      <c r="Y291" s="47"/>
    </row>
    <row r="292" spans="1:25" ht="30.6" customHeight="1">
      <c r="A292" s="84">
        <f>'S2 Maquette'!B295</f>
        <v>0</v>
      </c>
      <c r="B292" s="84">
        <f>'S2 Maquette'!C295</f>
        <v>0</v>
      </c>
      <c r="C292" s="24" t="s">
        <v>327</v>
      </c>
      <c r="D292" s="26"/>
      <c r="E292" s="26"/>
      <c r="F292" s="26"/>
      <c r="G292" s="26"/>
      <c r="H292" s="26"/>
      <c r="I292" s="26"/>
      <c r="J292" s="26"/>
      <c r="K292" s="26"/>
      <c r="L292" s="26"/>
      <c r="M292" s="26"/>
      <c r="N292" s="26"/>
      <c r="O292" s="26"/>
      <c r="P292" s="26"/>
      <c r="Q292" s="26"/>
      <c r="R292" s="26"/>
      <c r="S292" s="26"/>
      <c r="T292" s="26"/>
      <c r="U292" s="26"/>
      <c r="V292" s="81"/>
      <c r="W292" s="46"/>
      <c r="X292" s="47"/>
      <c r="Y292" s="47"/>
    </row>
    <row r="293" spans="1:25" ht="30.6" customHeight="1">
      <c r="A293" s="84">
        <f>'S2 Maquette'!B296</f>
        <v>0</v>
      </c>
      <c r="B293" s="84">
        <f>'S2 Maquette'!C296</f>
        <v>0</v>
      </c>
      <c r="C293" s="24" t="s">
        <v>327</v>
      </c>
      <c r="D293" s="26"/>
      <c r="E293" s="26"/>
      <c r="F293" s="26"/>
      <c r="G293" s="26"/>
      <c r="H293" s="26"/>
      <c r="I293" s="26"/>
      <c r="J293" s="26"/>
      <c r="K293" s="26"/>
      <c r="L293" s="26"/>
      <c r="M293" s="26"/>
      <c r="N293" s="26"/>
      <c r="O293" s="26"/>
      <c r="P293" s="26"/>
      <c r="Q293" s="26"/>
      <c r="R293" s="26"/>
      <c r="S293" s="26"/>
      <c r="T293" s="26"/>
      <c r="U293" s="26"/>
      <c r="V293" s="81"/>
      <c r="W293" s="46"/>
      <c r="X293" s="47"/>
      <c r="Y293" s="47"/>
    </row>
    <row r="294" spans="1:25" ht="30.6" customHeight="1">
      <c r="A294" s="84">
        <f>'S2 Maquette'!B297</f>
        <v>0</v>
      </c>
      <c r="B294" s="84">
        <f>'S2 Maquette'!C297</f>
        <v>0</v>
      </c>
      <c r="C294" s="24" t="s">
        <v>327</v>
      </c>
      <c r="D294" s="26"/>
      <c r="E294" s="26"/>
      <c r="F294" s="26"/>
      <c r="G294" s="26"/>
      <c r="H294" s="26"/>
      <c r="I294" s="26"/>
      <c r="J294" s="26"/>
      <c r="K294" s="26"/>
      <c r="L294" s="26"/>
      <c r="M294" s="26"/>
      <c r="N294" s="26"/>
      <c r="O294" s="26"/>
      <c r="P294" s="26"/>
      <c r="Q294" s="26"/>
      <c r="R294" s="26"/>
      <c r="S294" s="26"/>
      <c r="T294" s="26"/>
      <c r="U294" s="26"/>
      <c r="V294" s="81"/>
      <c r="W294" s="46"/>
      <c r="X294" s="47"/>
      <c r="Y294" s="47"/>
    </row>
    <row r="295" spans="1:25" ht="30.6" customHeight="1">
      <c r="A295" s="84">
        <f>'S2 Maquette'!B298</f>
        <v>0</v>
      </c>
      <c r="B295" s="84">
        <f>'S2 Maquette'!C298</f>
        <v>0</v>
      </c>
      <c r="C295" s="24" t="s">
        <v>327</v>
      </c>
      <c r="D295" s="26"/>
      <c r="E295" s="26"/>
      <c r="F295" s="26"/>
      <c r="G295" s="26"/>
      <c r="H295" s="26"/>
      <c r="I295" s="26"/>
      <c r="J295" s="26"/>
      <c r="K295" s="26"/>
      <c r="L295" s="26"/>
      <c r="M295" s="26"/>
      <c r="N295" s="26"/>
      <c r="O295" s="26"/>
      <c r="P295" s="26"/>
      <c r="Q295" s="26"/>
      <c r="R295" s="26"/>
      <c r="S295" s="26"/>
      <c r="T295" s="26"/>
      <c r="U295" s="26"/>
      <c r="V295" s="81"/>
      <c r="W295" s="46"/>
      <c r="X295" s="47"/>
      <c r="Y295" s="47"/>
    </row>
    <row r="296" spans="1:25" ht="30.6" customHeight="1">
      <c r="A296" s="84">
        <f>'S2 Maquette'!B299</f>
        <v>0</v>
      </c>
      <c r="B296" s="84">
        <f>'S2 Maquette'!C299</f>
        <v>0</v>
      </c>
      <c r="C296" s="24" t="s">
        <v>327</v>
      </c>
      <c r="D296" s="26"/>
      <c r="E296" s="26"/>
      <c r="F296" s="26"/>
      <c r="G296" s="26"/>
      <c r="H296" s="26"/>
      <c r="I296" s="26"/>
      <c r="J296" s="26"/>
      <c r="K296" s="26"/>
      <c r="L296" s="26"/>
      <c r="M296" s="26"/>
      <c r="N296" s="26"/>
      <c r="O296" s="26"/>
      <c r="P296" s="26"/>
      <c r="Q296" s="26"/>
      <c r="R296" s="26"/>
      <c r="S296" s="26"/>
      <c r="T296" s="26"/>
      <c r="U296" s="26"/>
      <c r="V296" s="81"/>
      <c r="W296" s="46"/>
      <c r="X296" s="47"/>
      <c r="Y296" s="47"/>
    </row>
    <row r="297" spans="1:25" ht="30.6" customHeight="1">
      <c r="A297" s="84">
        <f>'S2 Maquette'!B300</f>
        <v>0</v>
      </c>
      <c r="B297" s="84">
        <f>'S2 Maquette'!C300</f>
        <v>0</v>
      </c>
      <c r="C297" s="24" t="s">
        <v>327</v>
      </c>
      <c r="D297" s="26"/>
      <c r="E297" s="26"/>
      <c r="F297" s="26"/>
      <c r="G297" s="26"/>
      <c r="H297" s="26"/>
      <c r="I297" s="26"/>
      <c r="J297" s="26"/>
      <c r="K297" s="26"/>
      <c r="L297" s="26"/>
      <c r="M297" s="26"/>
      <c r="N297" s="26"/>
      <c r="O297" s="26"/>
      <c r="P297" s="26"/>
      <c r="Q297" s="26"/>
      <c r="R297" s="26"/>
      <c r="S297" s="26"/>
      <c r="T297" s="26"/>
      <c r="U297" s="26"/>
      <c r="V297" s="81"/>
      <c r="W297" s="46"/>
      <c r="X297" s="47"/>
      <c r="Y297" s="47"/>
    </row>
    <row r="298" spans="1:25" ht="30.6" customHeight="1">
      <c r="A298" s="84">
        <f>'S2 Maquette'!B301</f>
        <v>0</v>
      </c>
      <c r="B298" s="84">
        <f>'S2 Maquette'!C301</f>
        <v>0</v>
      </c>
      <c r="C298" s="24" t="s">
        <v>327</v>
      </c>
      <c r="D298" s="26"/>
      <c r="E298" s="26"/>
      <c r="F298" s="26"/>
      <c r="G298" s="26"/>
      <c r="H298" s="26"/>
      <c r="I298" s="26"/>
      <c r="J298" s="26"/>
      <c r="K298" s="26"/>
      <c r="L298" s="26"/>
      <c r="M298" s="26"/>
      <c r="N298" s="26"/>
      <c r="O298" s="26"/>
      <c r="P298" s="26"/>
      <c r="Q298" s="26"/>
      <c r="R298" s="26"/>
      <c r="S298" s="26"/>
      <c r="T298" s="26"/>
      <c r="U298" s="26"/>
      <c r="V298" s="81"/>
      <c r="W298" s="46"/>
      <c r="X298" s="47"/>
      <c r="Y298" s="47"/>
    </row>
    <row r="299" spans="1:25" ht="30.6" customHeight="1">
      <c r="A299" s="84">
        <f>'S2 Maquette'!B302</f>
        <v>0</v>
      </c>
      <c r="B299" s="84">
        <f>'S2 Maquette'!C302</f>
        <v>0</v>
      </c>
      <c r="C299" s="24" t="s">
        <v>327</v>
      </c>
      <c r="D299" s="26"/>
      <c r="E299" s="26"/>
      <c r="F299" s="26"/>
      <c r="G299" s="26"/>
      <c r="H299" s="26"/>
      <c r="I299" s="26"/>
      <c r="J299" s="26"/>
      <c r="K299" s="26"/>
      <c r="L299" s="26"/>
      <c r="M299" s="26"/>
      <c r="N299" s="26"/>
      <c r="O299" s="26"/>
      <c r="P299" s="26"/>
      <c r="Q299" s="26"/>
      <c r="R299" s="26"/>
      <c r="S299" s="26"/>
      <c r="T299" s="26"/>
      <c r="U299" s="26"/>
      <c r="V299" s="81"/>
      <c r="W299" s="46"/>
      <c r="X299" s="47"/>
      <c r="Y299" s="47"/>
    </row>
    <row r="300" spans="1:25" ht="30.6" customHeight="1">
      <c r="A300" s="84">
        <f>'S2 Maquette'!B303</f>
        <v>0</v>
      </c>
      <c r="B300" s="84">
        <f>'S2 Maquette'!C303</f>
        <v>0</v>
      </c>
      <c r="C300" s="24" t="s">
        <v>327</v>
      </c>
      <c r="D300" s="26"/>
      <c r="E300" s="26"/>
      <c r="F300" s="26"/>
      <c r="G300" s="26"/>
      <c r="H300" s="26"/>
      <c r="I300" s="26"/>
      <c r="J300" s="26"/>
      <c r="K300" s="26"/>
      <c r="L300" s="26"/>
      <c r="M300" s="26"/>
      <c r="N300" s="26"/>
      <c r="O300" s="26"/>
      <c r="P300" s="26"/>
      <c r="Q300" s="26"/>
      <c r="R300" s="26"/>
      <c r="S300" s="26"/>
      <c r="T300" s="26"/>
      <c r="U300" s="26"/>
      <c r="V300" s="81"/>
      <c r="W300" s="46"/>
      <c r="X300" s="47"/>
      <c r="Y300" s="47"/>
    </row>
  </sheetData>
  <mergeCells count="26">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 ref="E15:G16"/>
    <mergeCell ref="P14:Q17"/>
    <mergeCell ref="M12:Q13"/>
    <mergeCell ref="A1:I6"/>
    <mergeCell ref="C7:D9"/>
    <mergeCell ref="E7:F9"/>
    <mergeCell ref="G7:G9"/>
    <mergeCell ref="H7:I9"/>
    <mergeCell ref="A7:A11"/>
    <mergeCell ref="B7:B11"/>
    <mergeCell ref="C10:D11"/>
    <mergeCell ref="E10:I11"/>
  </mergeCells>
  <dataValidations count="6">
    <dataValidation type="list" allowBlank="1" showInputMessage="1" showErrorMessage="1" sqref="D1:D6" xr:uid="{00000000-0002-0000-0700-000000000000}">
      <formula1>"Obligatoire,Facultatif,Complémentaire"</formula1>
    </dataValidation>
    <dataValidation type="list" allowBlank="1" showInputMessage="1" showErrorMessage="1" sqref="E19:I300" xr:uid="{00000000-0002-0000-0700-000001000000}">
      <formula1>"OUI,NON"</formula1>
    </dataValidation>
    <dataValidation type="list" allowBlank="1" showInputMessage="1" showErrorMessage="1" sqref="K19:K300" xr:uid="{00000000-0002-0000-0700-000002000000}">
      <formula1>"CCI (CC Intégral),CT (Contrôle terminal),CC&amp;CT"</formula1>
    </dataValidation>
    <dataValidation type="list" allowBlank="1" showInputMessage="1" showErrorMessage="1" sqref="N19:N300 P19:P300 S19:S300" xr:uid="{00000000-0002-0000-0700-000003000000}">
      <formula1>"Écrit,Oral,Écrit/Pratique,Rapport/Mémoire,Pratique sportive"</formula1>
    </dataValidation>
    <dataValidation type="list" allowBlank="1" showInputMessage="1" showErrorMessage="1" sqref="R19:R300" xr:uid="{00000000-0002-0000-0700-000004000000}">
      <formula1>"CT (Contrôle terminal),Autres"</formula1>
    </dataValidation>
    <dataValidation type="list" allowBlank="1" showInputMessage="1" showErrorMessage="1" sqref="C23:C300" xr:uid="{00000000-0002-0000-0700-000005000000}">
      <formula1>"Modification MCC"</formula1>
    </dataValidation>
  </dataValidations>
  <pageMargins left="0.7" right="0.7" top="0.75" bottom="0.75" header="0.3" footer="0.3"/>
  <pageSetup orientation="portrait"/>
  <headerFooter>
    <oddFooter>&amp;C&amp;"Helvetica Neue,Regular"&amp;12&amp;K000000&amp;P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11"/>
  <sheetViews>
    <sheetView showGridLines="0" topLeftCell="A45" zoomScale="90" zoomScaleNormal="90" workbookViewId="0">
      <selection activeCell="D57" sqref="D57"/>
    </sheetView>
  </sheetViews>
  <sheetFormatPr defaultColWidth="11.42578125" defaultRowHeight="14.45" customHeight="1"/>
  <cols>
    <col min="1" max="1" width="18.42578125" style="5" customWidth="1"/>
    <col min="2" max="2" width="53.42578125" style="5" customWidth="1"/>
    <col min="3" max="3" width="18" style="5" customWidth="1"/>
    <col min="4" max="4" width="15.7109375" style="5" customWidth="1"/>
    <col min="5" max="5" width="27.28515625" style="5" customWidth="1"/>
    <col min="6" max="6" width="24.7109375" style="5" customWidth="1"/>
    <col min="7" max="7" width="29.140625" style="5" customWidth="1"/>
    <col min="8" max="8" width="37.7109375" style="5" customWidth="1"/>
    <col min="9" max="9" width="17" style="5" customWidth="1"/>
    <col min="10" max="10" width="14.28515625" style="5" customWidth="1"/>
    <col min="11" max="11" width="14.7109375" style="5" customWidth="1"/>
    <col min="12" max="13" width="21.7109375" style="5" customWidth="1"/>
    <col min="14" max="14" width="47.7109375" style="5" customWidth="1"/>
    <col min="15" max="15" width="54.140625" style="5" customWidth="1"/>
    <col min="16" max="16" width="11.42578125" style="5" customWidth="1"/>
    <col min="17" max="16384" width="11.42578125" style="5"/>
  </cols>
  <sheetData>
    <row r="1" spans="1:15" ht="14.45" customHeight="1">
      <c r="A1" s="261"/>
      <c r="B1" s="261"/>
      <c r="C1" s="261"/>
      <c r="D1" s="261"/>
      <c r="E1" s="261"/>
      <c r="F1" s="261"/>
      <c r="G1" s="261"/>
      <c r="H1" s="261"/>
      <c r="I1" s="261"/>
      <c r="J1" s="261"/>
      <c r="K1" s="46"/>
      <c r="L1" s="47"/>
      <c r="M1" s="47"/>
      <c r="N1" s="47"/>
      <c r="O1" s="47"/>
    </row>
    <row r="2" spans="1:15" ht="14.45" customHeight="1">
      <c r="A2" s="261"/>
      <c r="B2" s="261"/>
      <c r="C2" s="261"/>
      <c r="D2" s="261"/>
      <c r="E2" s="261"/>
      <c r="F2" s="261"/>
      <c r="G2" s="261"/>
      <c r="H2" s="261"/>
      <c r="I2" s="261"/>
      <c r="J2" s="261"/>
      <c r="K2" s="46"/>
      <c r="L2" s="47"/>
      <c r="M2" s="47"/>
      <c r="N2" s="47"/>
      <c r="O2" s="47"/>
    </row>
    <row r="3" spans="1:15" ht="14.45" customHeight="1">
      <c r="A3" s="261"/>
      <c r="B3" s="261"/>
      <c r="C3" s="261"/>
      <c r="D3" s="261"/>
      <c r="E3" s="261"/>
      <c r="F3" s="261"/>
      <c r="G3" s="261"/>
      <c r="H3" s="261"/>
      <c r="I3" s="261"/>
      <c r="J3" s="261"/>
      <c r="K3" s="46"/>
      <c r="L3" s="47"/>
      <c r="M3" s="47"/>
      <c r="N3" s="47"/>
      <c r="O3" s="47"/>
    </row>
    <row r="4" spans="1:15" ht="14.45" customHeight="1">
      <c r="A4" s="261"/>
      <c r="B4" s="261"/>
      <c r="C4" s="261"/>
      <c r="D4" s="261"/>
      <c r="E4" s="261"/>
      <c r="F4" s="261"/>
      <c r="G4" s="261"/>
      <c r="H4" s="261"/>
      <c r="I4" s="261"/>
      <c r="J4" s="261"/>
      <c r="K4" s="46"/>
      <c r="L4" s="47"/>
      <c r="M4" s="47"/>
      <c r="N4" s="47"/>
      <c r="O4" s="47"/>
    </row>
    <row r="5" spans="1:15" ht="14.45" customHeight="1">
      <c r="A5" s="261"/>
      <c r="B5" s="261"/>
      <c r="C5" s="261"/>
      <c r="D5" s="261"/>
      <c r="E5" s="261"/>
      <c r="F5" s="261"/>
      <c r="G5" s="261"/>
      <c r="H5" s="261"/>
      <c r="I5" s="261"/>
      <c r="J5" s="261"/>
      <c r="K5" s="46"/>
      <c r="L5" s="47"/>
      <c r="M5" s="47"/>
      <c r="N5" s="47"/>
      <c r="O5" s="47"/>
    </row>
    <row r="6" spans="1:15" ht="14.45" customHeight="1">
      <c r="A6" s="261"/>
      <c r="B6" s="261"/>
      <c r="C6" s="261"/>
      <c r="D6" s="261"/>
      <c r="E6" s="261"/>
      <c r="F6" s="261"/>
      <c r="G6" s="261"/>
      <c r="H6" s="261"/>
      <c r="I6" s="261"/>
      <c r="J6" s="261"/>
      <c r="K6" s="46"/>
      <c r="L6" s="47"/>
      <c r="M6" s="47"/>
      <c r="N6" s="47"/>
      <c r="O6" s="47"/>
    </row>
    <row r="7" spans="1:15" ht="18" customHeight="1">
      <c r="A7" s="259" t="s">
        <v>297</v>
      </c>
      <c r="B7" s="260" t="str">
        <f>'Fiche Générale'!B3</f>
        <v>Portail_ST</v>
      </c>
      <c r="C7" s="259" t="s">
        <v>196</v>
      </c>
      <c r="D7" s="262"/>
      <c r="E7" s="269" t="str">
        <f>'Fiche Générale'!B4</f>
        <v>Mathématiques</v>
      </c>
      <c r="F7" s="270"/>
      <c r="G7" s="259" t="s">
        <v>299</v>
      </c>
      <c r="H7" s="259" t="str">
        <f>'Fiche Générale'!B5</f>
        <v>-</v>
      </c>
      <c r="I7" s="262"/>
      <c r="J7" s="262"/>
      <c r="K7" s="46"/>
      <c r="L7" s="47"/>
      <c r="M7" s="47"/>
      <c r="N7" s="47"/>
      <c r="O7" s="47"/>
    </row>
    <row r="8" spans="1:15" ht="18" customHeight="1">
      <c r="A8" s="262"/>
      <c r="B8" s="260"/>
      <c r="C8" s="262"/>
      <c r="D8" s="262"/>
      <c r="E8" s="271"/>
      <c r="F8" s="272"/>
      <c r="G8" s="262"/>
      <c r="H8" s="262"/>
      <c r="I8" s="262"/>
      <c r="J8" s="262"/>
      <c r="K8" s="46"/>
      <c r="L8" s="47"/>
      <c r="M8" s="47"/>
      <c r="N8" s="47"/>
      <c r="O8" s="47"/>
    </row>
    <row r="9" spans="1:15" ht="18" customHeight="1">
      <c r="A9" s="262"/>
      <c r="B9" s="260"/>
      <c r="C9" s="262"/>
      <c r="D9" s="262"/>
      <c r="E9" s="273"/>
      <c r="F9" s="274"/>
      <c r="G9" s="262"/>
      <c r="H9" s="262"/>
      <c r="I9" s="262"/>
      <c r="J9" s="262"/>
      <c r="K9" s="46"/>
      <c r="L9" s="47"/>
      <c r="M9" s="47"/>
      <c r="N9" s="47"/>
      <c r="O9" s="47"/>
    </row>
    <row r="10" spans="1:15" ht="18" customHeight="1">
      <c r="A10" s="262"/>
      <c r="B10" s="260"/>
      <c r="C10" s="275" t="s">
        <v>198</v>
      </c>
      <c r="D10" s="276"/>
      <c r="E10" s="277">
        <f>'Fiche Générale'!B9</f>
        <v>0</v>
      </c>
      <c r="F10" s="278"/>
      <c r="G10" s="278"/>
      <c r="H10" s="278"/>
      <c r="I10" s="278"/>
      <c r="J10" s="279"/>
      <c r="K10" s="46"/>
      <c r="L10" s="47"/>
      <c r="M10" s="47"/>
      <c r="N10" s="47"/>
      <c r="O10" s="47"/>
    </row>
    <row r="11" spans="1:15" ht="18" customHeight="1">
      <c r="A11" s="262"/>
      <c r="B11" s="260"/>
      <c r="C11" s="276"/>
      <c r="D11" s="276"/>
      <c r="E11" s="280"/>
      <c r="F11" s="281"/>
      <c r="G11" s="281"/>
      <c r="H11" s="281"/>
      <c r="I11" s="281"/>
      <c r="J11" s="282"/>
      <c r="K11" s="46"/>
      <c r="L11" s="47"/>
      <c r="M11" s="47"/>
      <c r="N11" s="47"/>
      <c r="O11" s="47"/>
    </row>
    <row r="12" spans="1:15" ht="14.45" customHeight="1">
      <c r="A12" s="48"/>
      <c r="B12" s="48"/>
      <c r="C12" s="48"/>
      <c r="D12" s="48"/>
      <c r="E12" s="48"/>
      <c r="F12" s="48"/>
      <c r="G12" s="48"/>
      <c r="H12" s="48"/>
      <c r="I12" s="48"/>
      <c r="J12" s="49"/>
      <c r="K12" s="47"/>
      <c r="L12" s="47"/>
      <c r="M12" s="47"/>
      <c r="N12" s="47"/>
      <c r="O12" s="47"/>
    </row>
    <row r="13" spans="1:15" ht="14.45" customHeight="1">
      <c r="A13" s="214" t="s">
        <v>199</v>
      </c>
      <c r="B13" s="283" t="s">
        <v>406</v>
      </c>
      <c r="C13" s="214" t="s">
        <v>201</v>
      </c>
      <c r="D13" s="215"/>
      <c r="E13" s="215"/>
      <c r="F13" s="215"/>
      <c r="G13" s="214" t="s">
        <v>407</v>
      </c>
      <c r="H13" s="218">
        <f>Calcul!G7</f>
        <v>832</v>
      </c>
      <c r="I13" s="215"/>
      <c r="J13" s="46"/>
      <c r="K13" s="47"/>
      <c r="L13" s="47"/>
      <c r="M13" s="47"/>
      <c r="N13" s="47"/>
      <c r="O13" s="47"/>
    </row>
    <row r="14" spans="1:15" ht="14.45" customHeight="1">
      <c r="A14" s="215"/>
      <c r="B14" s="284"/>
      <c r="C14" s="215"/>
      <c r="D14" s="215"/>
      <c r="E14" s="215"/>
      <c r="F14" s="215"/>
      <c r="G14" s="215"/>
      <c r="H14" s="215"/>
      <c r="I14" s="215"/>
      <c r="J14" s="46"/>
      <c r="K14" s="47"/>
      <c r="L14" s="47"/>
      <c r="M14" s="47"/>
      <c r="N14" s="47"/>
      <c r="O14" s="47"/>
    </row>
    <row r="15" spans="1:15" ht="14.45" customHeight="1">
      <c r="A15" s="214" t="s">
        <v>203</v>
      </c>
      <c r="B15" s="283" t="s">
        <v>161</v>
      </c>
      <c r="C15" s="221" t="s">
        <v>204</v>
      </c>
      <c r="D15" s="223"/>
      <c r="E15" s="215"/>
      <c r="F15" s="215"/>
      <c r="G15" s="214" t="s">
        <v>408</v>
      </c>
      <c r="H15" s="218">
        <f>Calcul!G20</f>
        <v>616</v>
      </c>
      <c r="I15" s="215"/>
      <c r="J15" s="46"/>
      <c r="K15" s="47"/>
      <c r="L15" s="47"/>
      <c r="M15" s="47"/>
      <c r="N15" s="47"/>
      <c r="O15" s="47"/>
    </row>
    <row r="16" spans="1:15" ht="14.45" customHeight="1">
      <c r="A16" s="215"/>
      <c r="B16" s="284"/>
      <c r="C16" s="224"/>
      <c r="D16" s="226"/>
      <c r="E16" s="215"/>
      <c r="F16" s="215"/>
      <c r="G16" s="215"/>
      <c r="H16" s="215"/>
      <c r="I16" s="215"/>
      <c r="J16" s="46"/>
      <c r="K16" s="47"/>
      <c r="L16" s="47"/>
      <c r="M16" s="47"/>
      <c r="N16" s="47"/>
      <c r="O16" s="47"/>
    </row>
    <row r="17" spans="1:15" ht="14.45" customHeight="1">
      <c r="A17" s="48"/>
      <c r="B17" s="48"/>
      <c r="C17" s="48"/>
      <c r="D17" s="48"/>
      <c r="E17" s="48"/>
      <c r="F17" s="48"/>
      <c r="G17" s="48"/>
      <c r="H17" s="48"/>
      <c r="I17" s="48"/>
      <c r="J17" s="50"/>
      <c r="K17" s="50"/>
      <c r="L17" s="50"/>
      <c r="M17" s="50"/>
      <c r="N17" s="50"/>
      <c r="O17" s="50"/>
    </row>
    <row r="18" spans="1:15" ht="49.35" customHeight="1">
      <c r="A18" s="51" t="s">
        <v>206</v>
      </c>
      <c r="B18" s="51" t="s">
        <v>207</v>
      </c>
      <c r="C18" s="51" t="s">
        <v>19</v>
      </c>
      <c r="D18" s="51" t="s">
        <v>208</v>
      </c>
      <c r="E18" s="51" t="s">
        <v>22</v>
      </c>
      <c r="F18" s="51" t="s">
        <v>21</v>
      </c>
      <c r="G18" s="51" t="s">
        <v>209</v>
      </c>
      <c r="H18" s="51" t="s">
        <v>99</v>
      </c>
      <c r="I18" s="51" t="s">
        <v>158</v>
      </c>
      <c r="J18" s="51" t="s">
        <v>163</v>
      </c>
      <c r="K18" s="51" t="s">
        <v>164</v>
      </c>
      <c r="L18" s="51" t="s">
        <v>210</v>
      </c>
      <c r="M18" s="51" t="s">
        <v>20</v>
      </c>
      <c r="N18" s="51" t="s">
        <v>211</v>
      </c>
      <c r="O18" s="51" t="s">
        <v>212</v>
      </c>
    </row>
    <row r="19" spans="1:15" ht="43.35" customHeight="1">
      <c r="A19" s="52">
        <v>0</v>
      </c>
      <c r="B19" s="53" t="s">
        <v>409</v>
      </c>
      <c r="C19" s="54" t="s">
        <v>27</v>
      </c>
      <c r="D19" s="52">
        <v>6</v>
      </c>
      <c r="E19" s="56"/>
      <c r="F19" s="56"/>
      <c r="G19" s="56"/>
      <c r="H19" s="55"/>
      <c r="I19" s="55"/>
      <c r="J19" s="55"/>
      <c r="K19" s="55"/>
      <c r="L19" s="55"/>
      <c r="M19" s="55"/>
      <c r="N19" s="56"/>
      <c r="O19" s="57"/>
    </row>
    <row r="20" spans="1:15" ht="43.35" customHeight="1">
      <c r="A20" s="54" t="s">
        <v>214</v>
      </c>
      <c r="B20" s="53" t="s">
        <v>410</v>
      </c>
      <c r="C20" s="54" t="s">
        <v>35</v>
      </c>
      <c r="D20" s="55"/>
      <c r="E20" s="56"/>
      <c r="F20" s="56"/>
      <c r="G20" s="56"/>
      <c r="H20" s="55"/>
      <c r="I20" s="55"/>
      <c r="J20" s="55"/>
      <c r="K20" s="55"/>
      <c r="L20" s="55"/>
      <c r="M20" s="55"/>
      <c r="N20" s="56"/>
      <c r="O20" s="57"/>
    </row>
    <row r="21" spans="1:15" ht="43.35" customHeight="1">
      <c r="A21" s="54" t="s">
        <v>216</v>
      </c>
      <c r="B21" s="53" t="s">
        <v>411</v>
      </c>
      <c r="C21" s="54" t="s">
        <v>35</v>
      </c>
      <c r="D21" s="55"/>
      <c r="E21" s="56"/>
      <c r="F21" s="56"/>
      <c r="G21" s="56"/>
      <c r="H21" s="55"/>
      <c r="I21" s="55"/>
      <c r="J21" s="55"/>
      <c r="K21" s="55"/>
      <c r="L21" s="55"/>
      <c r="M21" s="55"/>
      <c r="N21" s="56"/>
      <c r="O21" s="57"/>
    </row>
    <row r="22" spans="1:15" ht="43.35" customHeight="1">
      <c r="A22" s="54" t="s">
        <v>218</v>
      </c>
      <c r="B22" s="58" t="s">
        <v>412</v>
      </c>
      <c r="C22" s="54" t="s">
        <v>35</v>
      </c>
      <c r="D22" s="55"/>
      <c r="E22" s="56"/>
      <c r="F22" s="56"/>
      <c r="G22" s="56"/>
      <c r="H22" s="55"/>
      <c r="I22" s="55"/>
      <c r="J22" s="55"/>
      <c r="K22" s="55"/>
      <c r="L22" s="55"/>
      <c r="M22" s="55"/>
      <c r="N22" s="56"/>
      <c r="O22" s="57"/>
    </row>
    <row r="23" spans="1:15" ht="43.35" customHeight="1">
      <c r="A23" s="59">
        <v>1</v>
      </c>
      <c r="B23" s="140" t="s">
        <v>413</v>
      </c>
      <c r="C23" s="24" t="s">
        <v>27</v>
      </c>
      <c r="D23" s="60">
        <v>6</v>
      </c>
      <c r="E23" s="57"/>
      <c r="F23" s="85"/>
      <c r="G23" s="57"/>
      <c r="H23" s="24"/>
      <c r="I23" s="60"/>
      <c r="J23" s="60"/>
      <c r="K23" s="60"/>
      <c r="L23" s="61"/>
      <c r="M23" s="61"/>
      <c r="N23" s="57"/>
      <c r="O23" s="57"/>
    </row>
    <row r="24" spans="1:15" ht="43.35" customHeight="1">
      <c r="A24" s="59" t="s">
        <v>335</v>
      </c>
      <c r="B24" s="140" t="s">
        <v>414</v>
      </c>
      <c r="C24" s="24" t="s">
        <v>35</v>
      </c>
      <c r="D24" s="60"/>
      <c r="E24" s="57"/>
      <c r="F24" s="85"/>
      <c r="G24" s="57"/>
      <c r="H24" s="24" t="s">
        <v>125</v>
      </c>
      <c r="I24" s="60">
        <v>12</v>
      </c>
      <c r="J24" s="60">
        <v>18</v>
      </c>
      <c r="K24" s="60">
        <v>0</v>
      </c>
      <c r="L24" s="61"/>
      <c r="M24" s="61" t="s">
        <v>28</v>
      </c>
      <c r="N24" s="56"/>
      <c r="O24" s="57"/>
    </row>
    <row r="25" spans="1:15" ht="43.35" customHeight="1">
      <c r="A25" s="59" t="s">
        <v>337</v>
      </c>
      <c r="B25" s="140" t="s">
        <v>415</v>
      </c>
      <c r="C25" s="24" t="s">
        <v>35</v>
      </c>
      <c r="D25" s="60"/>
      <c r="E25" s="57"/>
      <c r="F25" s="85"/>
      <c r="G25" s="57"/>
      <c r="H25" s="24" t="s">
        <v>125</v>
      </c>
      <c r="I25" s="60">
        <v>12</v>
      </c>
      <c r="J25" s="60">
        <v>18</v>
      </c>
      <c r="K25" s="60">
        <v>0</v>
      </c>
      <c r="L25" s="61"/>
      <c r="M25" s="61" t="s">
        <v>28</v>
      </c>
      <c r="N25" s="56"/>
      <c r="O25" s="57"/>
    </row>
    <row r="26" spans="1:15" ht="43.35" customHeight="1">
      <c r="A26" s="59">
        <v>2</v>
      </c>
      <c r="B26" s="140" t="s">
        <v>416</v>
      </c>
      <c r="C26" s="24" t="s">
        <v>27</v>
      </c>
      <c r="D26" s="60">
        <v>6</v>
      </c>
      <c r="E26" s="57"/>
      <c r="F26" s="85"/>
      <c r="G26" s="57"/>
      <c r="H26" s="24"/>
      <c r="I26" s="60"/>
      <c r="J26" s="60"/>
      <c r="K26" s="60"/>
      <c r="L26" s="61"/>
      <c r="M26" s="61"/>
      <c r="N26" s="57"/>
      <c r="O26" s="57"/>
    </row>
    <row r="27" spans="1:15" ht="43.35" customHeight="1">
      <c r="A27" s="59" t="s">
        <v>417</v>
      </c>
      <c r="B27" s="140" t="s">
        <v>418</v>
      </c>
      <c r="C27" s="24" t="s">
        <v>35</v>
      </c>
      <c r="D27" s="60"/>
      <c r="E27" s="57"/>
      <c r="F27" s="85"/>
      <c r="G27" s="57"/>
      <c r="H27" s="24" t="s">
        <v>124</v>
      </c>
      <c r="I27" s="60">
        <v>12</v>
      </c>
      <c r="J27" s="60">
        <v>18</v>
      </c>
      <c r="K27" s="60">
        <v>0</v>
      </c>
      <c r="L27" s="61"/>
      <c r="M27" s="61" t="s">
        <v>28</v>
      </c>
      <c r="N27" s="56"/>
      <c r="O27" s="57"/>
    </row>
    <row r="28" spans="1:15" ht="43.35" customHeight="1">
      <c r="A28" s="59" t="s">
        <v>419</v>
      </c>
      <c r="B28" s="140" t="s">
        <v>420</v>
      </c>
      <c r="C28" s="24" t="s">
        <v>35</v>
      </c>
      <c r="D28" s="60"/>
      <c r="E28" s="57"/>
      <c r="F28" s="85"/>
      <c r="G28" s="57"/>
      <c r="H28" s="24" t="s">
        <v>124</v>
      </c>
      <c r="I28" s="60">
        <v>12</v>
      </c>
      <c r="J28" s="24" t="s">
        <v>421</v>
      </c>
      <c r="K28" s="24" t="s">
        <v>422</v>
      </c>
      <c r="L28" s="61"/>
      <c r="M28" s="61" t="s">
        <v>28</v>
      </c>
      <c r="N28" s="56"/>
      <c r="O28" s="57"/>
    </row>
    <row r="29" spans="1:15" ht="43.35" customHeight="1">
      <c r="A29" s="59">
        <v>3</v>
      </c>
      <c r="B29" s="140" t="s">
        <v>423</v>
      </c>
      <c r="C29" s="24" t="s">
        <v>27</v>
      </c>
      <c r="D29" s="60">
        <v>6</v>
      </c>
      <c r="E29" s="57"/>
      <c r="F29" s="85"/>
      <c r="G29" s="57"/>
      <c r="H29" s="24" t="s">
        <v>124</v>
      </c>
      <c r="I29" s="60">
        <v>24</v>
      </c>
      <c r="J29" s="60">
        <v>36</v>
      </c>
      <c r="K29" s="24" t="s">
        <v>422</v>
      </c>
      <c r="L29" s="61"/>
      <c r="M29" s="61" t="s">
        <v>28</v>
      </c>
      <c r="N29" s="56"/>
      <c r="O29" s="57"/>
    </row>
    <row r="30" spans="1:15" ht="43.35" customHeight="1">
      <c r="A30" s="59">
        <v>4</v>
      </c>
      <c r="B30" s="140" t="s">
        <v>424</v>
      </c>
      <c r="C30" s="154" t="s">
        <v>27</v>
      </c>
      <c r="D30" s="60"/>
      <c r="E30" s="57"/>
      <c r="F30" s="85"/>
      <c r="G30" s="57"/>
      <c r="H30" s="24"/>
      <c r="I30" s="60"/>
      <c r="J30" s="60"/>
      <c r="K30" s="24"/>
      <c r="L30" s="61"/>
      <c r="M30" s="61"/>
      <c r="N30" s="57"/>
      <c r="O30" s="57"/>
    </row>
    <row r="31" spans="1:15" ht="43.35" customHeight="1">
      <c r="A31" s="189"/>
      <c r="B31" s="140" t="s">
        <v>225</v>
      </c>
      <c r="C31" s="154" t="s">
        <v>45</v>
      </c>
      <c r="D31" s="190"/>
      <c r="E31" s="57"/>
      <c r="F31" s="191"/>
      <c r="G31" s="192"/>
      <c r="H31" s="193"/>
      <c r="I31" s="60"/>
      <c r="J31" s="60"/>
      <c r="K31" s="24"/>
      <c r="L31" s="61"/>
      <c r="M31" s="61"/>
      <c r="N31" s="57"/>
      <c r="O31" s="57"/>
    </row>
    <row r="32" spans="1:15" ht="43.35" customHeight="1">
      <c r="A32" s="59" t="s">
        <v>226</v>
      </c>
      <c r="B32" s="32" t="s">
        <v>425</v>
      </c>
      <c r="C32" s="24" t="s">
        <v>27</v>
      </c>
      <c r="D32" s="60">
        <v>6</v>
      </c>
      <c r="E32" s="57"/>
      <c r="F32" s="85"/>
      <c r="G32" s="57"/>
      <c r="H32" s="24"/>
      <c r="I32" s="60"/>
      <c r="J32" s="60"/>
      <c r="K32" s="24"/>
      <c r="L32" s="61"/>
      <c r="M32" s="61"/>
      <c r="N32" s="57"/>
      <c r="O32" s="57"/>
    </row>
    <row r="33" spans="1:15" ht="43.35" customHeight="1">
      <c r="A33" s="59" t="s">
        <v>426</v>
      </c>
      <c r="B33" s="32" t="s">
        <v>427</v>
      </c>
      <c r="C33" s="24" t="s">
        <v>35</v>
      </c>
      <c r="D33" s="60"/>
      <c r="E33" s="57"/>
      <c r="F33" s="85"/>
      <c r="G33" s="57"/>
      <c r="H33" s="24" t="s">
        <v>125</v>
      </c>
      <c r="I33" s="60">
        <v>12</v>
      </c>
      <c r="J33" s="60">
        <v>16</v>
      </c>
      <c r="K33" s="60">
        <v>8</v>
      </c>
      <c r="L33" s="61"/>
      <c r="M33" s="61" t="s">
        <v>36</v>
      </c>
      <c r="N33" s="57" t="s">
        <v>428</v>
      </c>
      <c r="O33" s="57"/>
    </row>
    <row r="34" spans="1:15" ht="43.35" customHeight="1">
      <c r="A34" s="59" t="s">
        <v>429</v>
      </c>
      <c r="B34" s="32" t="s">
        <v>430</v>
      </c>
      <c r="C34" s="24" t="s">
        <v>35</v>
      </c>
      <c r="D34" s="60"/>
      <c r="E34" s="57"/>
      <c r="F34" s="85"/>
      <c r="G34" s="57"/>
      <c r="H34" s="24" t="s">
        <v>125</v>
      </c>
      <c r="I34" s="60">
        <v>12</v>
      </c>
      <c r="J34" s="24" t="s">
        <v>421</v>
      </c>
      <c r="K34" s="24"/>
      <c r="L34" s="61"/>
      <c r="M34" s="61" t="s">
        <v>36</v>
      </c>
      <c r="N34" s="57" t="s">
        <v>428</v>
      </c>
      <c r="O34" s="57"/>
    </row>
    <row r="35" spans="1:15" ht="43.35" customHeight="1">
      <c r="A35" s="59" t="s">
        <v>229</v>
      </c>
      <c r="B35" s="140" t="s">
        <v>431</v>
      </c>
      <c r="C35" s="24" t="s">
        <v>27</v>
      </c>
      <c r="D35" s="60">
        <v>6</v>
      </c>
      <c r="E35" s="57"/>
      <c r="F35" s="85"/>
      <c r="G35" s="57"/>
      <c r="H35" s="24" t="s">
        <v>126</v>
      </c>
      <c r="I35" s="60">
        <v>24</v>
      </c>
      <c r="J35" s="60">
        <v>18</v>
      </c>
      <c r="K35" s="60">
        <v>18</v>
      </c>
      <c r="L35" s="61"/>
      <c r="M35" s="61" t="s">
        <v>36</v>
      </c>
      <c r="N35" s="57" t="s">
        <v>432</v>
      </c>
      <c r="O35" s="57" t="s">
        <v>433</v>
      </c>
    </row>
    <row r="36" spans="1:15" ht="43.35" customHeight="1">
      <c r="A36" s="62" t="s">
        <v>434</v>
      </c>
      <c r="B36" s="143" t="s">
        <v>435</v>
      </c>
      <c r="C36" s="61" t="s">
        <v>27</v>
      </c>
      <c r="D36" s="61">
        <v>6</v>
      </c>
      <c r="E36" s="57"/>
      <c r="F36" s="57"/>
      <c r="G36" s="57"/>
      <c r="H36" s="24" t="s">
        <v>127</v>
      </c>
      <c r="I36" s="61">
        <v>22</v>
      </c>
      <c r="J36" s="61">
        <v>36</v>
      </c>
      <c r="K36" s="61">
        <v>15</v>
      </c>
      <c r="L36" s="61"/>
      <c r="M36" s="61" t="s">
        <v>36</v>
      </c>
      <c r="N36" s="57" t="s">
        <v>436</v>
      </c>
      <c r="O36" s="57" t="s">
        <v>437</v>
      </c>
    </row>
    <row r="37" spans="1:15" ht="43.35" customHeight="1">
      <c r="A37" s="62"/>
      <c r="B37" s="38"/>
      <c r="C37" s="61"/>
      <c r="D37" s="61"/>
      <c r="E37" s="57"/>
      <c r="F37" s="57"/>
      <c r="G37" s="57"/>
      <c r="H37" s="61"/>
      <c r="I37" s="61"/>
      <c r="J37" s="61"/>
      <c r="K37" s="61"/>
      <c r="L37" s="61"/>
      <c r="M37" s="61"/>
      <c r="N37" s="57"/>
      <c r="O37" s="57"/>
    </row>
    <row r="38" spans="1:15" ht="43.35" customHeight="1">
      <c r="A38" s="62"/>
      <c r="B38" s="38" t="s">
        <v>256</v>
      </c>
      <c r="C38" s="61"/>
      <c r="D38" s="61"/>
      <c r="E38" s="61"/>
      <c r="F38" s="61"/>
      <c r="G38" s="61" t="s">
        <v>257</v>
      </c>
      <c r="H38" s="61"/>
      <c r="I38" s="61"/>
      <c r="J38" s="61"/>
      <c r="K38" s="61"/>
      <c r="L38" s="61"/>
      <c r="M38" s="61"/>
      <c r="N38" s="57"/>
      <c r="O38" s="136" t="s">
        <v>258</v>
      </c>
    </row>
    <row r="39" spans="1:15" ht="43.35" customHeight="1">
      <c r="A39" s="62"/>
      <c r="B39" s="38"/>
      <c r="C39" s="61"/>
      <c r="D39" s="61"/>
      <c r="E39" s="57"/>
      <c r="F39" s="57"/>
      <c r="G39" s="57"/>
      <c r="H39" s="61"/>
      <c r="I39" s="61"/>
      <c r="J39" s="61"/>
      <c r="K39" s="61"/>
      <c r="L39" s="61"/>
      <c r="M39" s="61"/>
      <c r="N39" s="57"/>
      <c r="O39" s="150"/>
    </row>
    <row r="40" spans="1:15" ht="43.35" customHeight="1">
      <c r="A40" s="62"/>
      <c r="B40" s="103" t="s">
        <v>438</v>
      </c>
      <c r="C40" s="91"/>
      <c r="D40" s="91"/>
      <c r="E40" s="97" t="s">
        <v>38</v>
      </c>
      <c r="F40" s="97"/>
      <c r="G40" s="97"/>
      <c r="H40" s="91"/>
      <c r="I40" s="91"/>
      <c r="J40" s="91"/>
      <c r="K40" s="91"/>
      <c r="L40" s="91"/>
      <c r="M40" s="91"/>
      <c r="N40" s="97"/>
      <c r="O40" s="97" t="s">
        <v>439</v>
      </c>
    </row>
    <row r="41" spans="1:15" ht="43.35" customHeight="1">
      <c r="A41" s="62"/>
      <c r="B41" s="38"/>
      <c r="C41" s="61"/>
      <c r="D41" s="61"/>
      <c r="E41" s="57"/>
      <c r="F41" s="57"/>
      <c r="G41" s="57"/>
      <c r="H41" s="61"/>
      <c r="I41" s="61"/>
      <c r="J41" s="61"/>
      <c r="K41" s="61"/>
      <c r="L41" s="61"/>
      <c r="M41" s="61"/>
      <c r="N41" s="57"/>
      <c r="O41" s="57"/>
    </row>
    <row r="42" spans="1:15" ht="43.35" customHeight="1">
      <c r="A42" s="62">
        <v>5</v>
      </c>
      <c r="B42" s="186" t="s">
        <v>259</v>
      </c>
      <c r="C42" s="61"/>
      <c r="D42" s="61"/>
      <c r="E42" s="57"/>
      <c r="F42" s="57"/>
      <c r="G42" s="57"/>
      <c r="H42" s="61"/>
      <c r="I42" s="61"/>
      <c r="J42" s="61"/>
      <c r="K42" s="61"/>
      <c r="L42" s="61"/>
      <c r="M42" s="61"/>
      <c r="N42" s="57"/>
      <c r="O42" s="164" t="s">
        <v>260</v>
      </c>
    </row>
    <row r="43" spans="1:15" ht="43.35" customHeight="1">
      <c r="A43" s="62" t="s">
        <v>235</v>
      </c>
      <c r="B43" s="143" t="s">
        <v>440</v>
      </c>
      <c r="C43" s="61" t="s">
        <v>27</v>
      </c>
      <c r="D43" s="61">
        <v>6</v>
      </c>
      <c r="E43" s="57" t="s">
        <v>231</v>
      </c>
      <c r="F43" s="57" t="s">
        <v>231</v>
      </c>
      <c r="G43" s="57" t="s">
        <v>231</v>
      </c>
      <c r="H43" s="24" t="s">
        <v>441</v>
      </c>
      <c r="I43" s="61">
        <v>18</v>
      </c>
      <c r="J43" s="61">
        <v>36</v>
      </c>
      <c r="K43" s="61">
        <v>0</v>
      </c>
      <c r="L43" s="61" t="s">
        <v>231</v>
      </c>
      <c r="M43" s="61"/>
      <c r="N43" s="57"/>
      <c r="O43" s="57" t="s">
        <v>231</v>
      </c>
    </row>
    <row r="44" spans="1:15" ht="43.35" customHeight="1">
      <c r="A44" s="62" t="s">
        <v>238</v>
      </c>
      <c r="B44" s="143" t="s">
        <v>442</v>
      </c>
      <c r="C44" s="61" t="s">
        <v>27</v>
      </c>
      <c r="D44" s="61">
        <v>6</v>
      </c>
      <c r="E44" s="57" t="s">
        <v>231</v>
      </c>
      <c r="F44" s="57" t="s">
        <v>231</v>
      </c>
      <c r="G44" s="57" t="s">
        <v>231</v>
      </c>
      <c r="H44" s="24" t="s">
        <v>441</v>
      </c>
      <c r="I44" s="61">
        <v>18</v>
      </c>
      <c r="J44" s="61">
        <v>18</v>
      </c>
      <c r="K44" s="61">
        <v>18</v>
      </c>
      <c r="L44" s="61" t="s">
        <v>231</v>
      </c>
      <c r="M44" s="61"/>
      <c r="N44" s="57"/>
      <c r="O44" s="57" t="s">
        <v>231</v>
      </c>
    </row>
    <row r="45" spans="1:15" customFormat="1" ht="43.35" customHeight="1">
      <c r="A45" s="62" t="s">
        <v>241</v>
      </c>
      <c r="B45" s="99" t="s">
        <v>443</v>
      </c>
      <c r="C45" s="91" t="s">
        <v>27</v>
      </c>
      <c r="D45" s="91">
        <v>6</v>
      </c>
      <c r="E45" s="97"/>
      <c r="F45" s="97"/>
      <c r="G45" s="97"/>
      <c r="H45" s="91"/>
      <c r="I45" s="98">
        <v>22</v>
      </c>
      <c r="J45" s="98">
        <v>36</v>
      </c>
      <c r="K45" s="98">
        <v>12</v>
      </c>
      <c r="L45" s="91"/>
      <c r="M45" s="91"/>
      <c r="N45" s="97"/>
      <c r="O45" s="100" t="s">
        <v>444</v>
      </c>
    </row>
    <row r="46" spans="1:15" customFormat="1" ht="43.35" customHeight="1">
      <c r="A46" s="62" t="s">
        <v>372</v>
      </c>
      <c r="B46" s="103" t="s">
        <v>445</v>
      </c>
      <c r="C46" s="91" t="s">
        <v>27</v>
      </c>
      <c r="D46" s="91">
        <v>6</v>
      </c>
      <c r="E46" s="97"/>
      <c r="F46" s="97"/>
      <c r="G46" s="97"/>
      <c r="H46" s="91"/>
      <c r="I46" s="91"/>
      <c r="J46" s="91"/>
      <c r="K46" s="91"/>
      <c r="L46" s="91"/>
      <c r="M46" s="91"/>
      <c r="N46" s="97"/>
      <c r="O46" s="97" t="s">
        <v>446</v>
      </c>
    </row>
    <row r="47" spans="1:15" customFormat="1" ht="43.35" customHeight="1">
      <c r="A47" s="102" t="s">
        <v>374</v>
      </c>
      <c r="B47" s="103" t="s">
        <v>447</v>
      </c>
      <c r="C47" s="91" t="s">
        <v>35</v>
      </c>
      <c r="D47" s="201"/>
      <c r="E47" s="97"/>
      <c r="F47" s="97"/>
      <c r="G47" s="97"/>
      <c r="H47" s="91"/>
      <c r="I47" s="98">
        <v>20</v>
      </c>
      <c r="J47" s="98">
        <v>30</v>
      </c>
      <c r="K47" s="98">
        <v>0</v>
      </c>
      <c r="L47" s="91"/>
      <c r="M47" s="91"/>
      <c r="N47" s="97"/>
      <c r="O47" s="97" t="s">
        <v>446</v>
      </c>
    </row>
    <row r="48" spans="1:15" customFormat="1" ht="43.35" customHeight="1">
      <c r="A48" s="102" t="s">
        <v>377</v>
      </c>
      <c r="B48" s="103" t="s">
        <v>448</v>
      </c>
      <c r="C48" s="91" t="s">
        <v>35</v>
      </c>
      <c r="D48" s="201"/>
      <c r="E48" s="97"/>
      <c r="F48" s="97"/>
      <c r="G48" s="97"/>
      <c r="H48" s="91"/>
      <c r="I48" s="91">
        <v>4</v>
      </c>
      <c r="J48" s="91">
        <v>6</v>
      </c>
      <c r="K48" s="91">
        <v>16</v>
      </c>
      <c r="L48" s="91"/>
      <c r="M48" s="91"/>
      <c r="N48" s="97"/>
      <c r="O48" s="97" t="s">
        <v>446</v>
      </c>
    </row>
    <row r="49" spans="1:15" customFormat="1" ht="43.35" customHeight="1">
      <c r="A49" s="62" t="s">
        <v>379</v>
      </c>
      <c r="B49" s="103" t="s">
        <v>449</v>
      </c>
      <c r="C49" s="91" t="s">
        <v>27</v>
      </c>
      <c r="D49" s="91">
        <v>6</v>
      </c>
      <c r="E49" s="97"/>
      <c r="F49" s="97"/>
      <c r="G49" s="97"/>
      <c r="H49" s="91"/>
      <c r="I49" s="91"/>
      <c r="J49" s="91"/>
      <c r="K49" s="91"/>
      <c r="L49" s="91"/>
      <c r="M49" s="98"/>
      <c r="N49" s="98"/>
      <c r="O49" s="100"/>
    </row>
    <row r="50" spans="1:15" customFormat="1" ht="43.35" customHeight="1">
      <c r="A50" s="62" t="s">
        <v>381</v>
      </c>
      <c r="B50" s="103" t="s">
        <v>450</v>
      </c>
      <c r="C50" s="91" t="s">
        <v>35</v>
      </c>
      <c r="D50" s="91"/>
      <c r="E50" s="97"/>
      <c r="F50" s="97"/>
      <c r="G50" s="97"/>
      <c r="H50" s="91" t="s">
        <v>143</v>
      </c>
      <c r="I50" s="91">
        <v>14</v>
      </c>
      <c r="J50" s="91">
        <v>8</v>
      </c>
      <c r="K50" s="91">
        <v>16</v>
      </c>
      <c r="L50" s="91"/>
      <c r="M50" s="98"/>
      <c r="N50" s="98"/>
      <c r="O50" s="97"/>
    </row>
    <row r="51" spans="1:15" customFormat="1" ht="43.35" customHeight="1">
      <c r="A51" s="62" t="s">
        <v>383</v>
      </c>
      <c r="B51" s="103" t="s">
        <v>451</v>
      </c>
      <c r="C51" s="91" t="s">
        <v>35</v>
      </c>
      <c r="D51" s="91"/>
      <c r="E51" s="97"/>
      <c r="F51" s="97"/>
      <c r="G51" s="97"/>
      <c r="H51" s="91" t="s">
        <v>146</v>
      </c>
      <c r="I51" s="91">
        <v>12</v>
      </c>
      <c r="J51" s="91">
        <v>4</v>
      </c>
      <c r="K51" s="91">
        <v>4</v>
      </c>
      <c r="L51" s="91"/>
      <c r="M51" s="98"/>
      <c r="N51" s="98"/>
      <c r="O51" s="97"/>
    </row>
    <row r="52" spans="1:15" customFormat="1" ht="43.35" customHeight="1">
      <c r="A52" s="62" t="s">
        <v>385</v>
      </c>
      <c r="B52" s="103" t="s">
        <v>452</v>
      </c>
      <c r="C52" s="91" t="s">
        <v>35</v>
      </c>
      <c r="D52" s="91"/>
      <c r="E52" s="97"/>
      <c r="F52" s="97"/>
      <c r="G52" s="97"/>
      <c r="H52" s="91" t="s">
        <v>143</v>
      </c>
      <c r="I52" s="91">
        <v>8</v>
      </c>
      <c r="J52" s="91">
        <v>4</v>
      </c>
      <c r="K52" s="91">
        <v>0</v>
      </c>
      <c r="L52" s="91"/>
      <c r="M52" s="98"/>
      <c r="N52" s="98"/>
      <c r="O52" s="97"/>
    </row>
    <row r="53" spans="1:15" customFormat="1" ht="43.35" customHeight="1">
      <c r="A53" s="62" t="s">
        <v>387</v>
      </c>
      <c r="B53" s="103" t="s">
        <v>453</v>
      </c>
      <c r="C53" s="91" t="s">
        <v>27</v>
      </c>
      <c r="D53" s="91">
        <v>6</v>
      </c>
      <c r="E53" s="97"/>
      <c r="F53" s="97"/>
      <c r="G53" s="97"/>
      <c r="H53" s="91"/>
      <c r="I53" s="91"/>
      <c r="J53" s="91"/>
      <c r="K53" s="91"/>
      <c r="L53" s="91"/>
      <c r="M53" s="98"/>
      <c r="N53" s="98"/>
      <c r="O53" s="97"/>
    </row>
    <row r="54" spans="1:15" customFormat="1" ht="43.35" customHeight="1">
      <c r="A54" s="102" t="s">
        <v>454</v>
      </c>
      <c r="B54" s="103" t="s">
        <v>455</v>
      </c>
      <c r="C54" s="91" t="s">
        <v>35</v>
      </c>
      <c r="D54" s="91"/>
      <c r="E54" s="97"/>
      <c r="F54" s="97"/>
      <c r="G54" s="97"/>
      <c r="H54" s="91" t="s">
        <v>131</v>
      </c>
      <c r="I54" s="91">
        <v>20</v>
      </c>
      <c r="J54" s="91">
        <v>14</v>
      </c>
      <c r="K54" s="91">
        <v>0</v>
      </c>
      <c r="L54" s="91"/>
      <c r="M54" s="98"/>
      <c r="N54" s="98"/>
      <c r="O54" s="97"/>
    </row>
    <row r="55" spans="1:15" customFormat="1" ht="43.35" customHeight="1">
      <c r="A55" s="102" t="s">
        <v>456</v>
      </c>
      <c r="B55" s="103" t="s">
        <v>457</v>
      </c>
      <c r="C55" s="91" t="s">
        <v>35</v>
      </c>
      <c r="D55" s="91"/>
      <c r="E55" s="97"/>
      <c r="F55" s="97"/>
      <c r="G55" s="97"/>
      <c r="H55" s="91" t="s">
        <v>141</v>
      </c>
      <c r="I55" s="91">
        <v>16</v>
      </c>
      <c r="J55" s="91">
        <v>10</v>
      </c>
      <c r="K55" s="91">
        <v>12</v>
      </c>
      <c r="L55" s="91"/>
      <c r="M55" s="98"/>
      <c r="N55" s="98"/>
      <c r="O55" s="97"/>
    </row>
    <row r="56" spans="1:15" ht="43.35" customHeight="1">
      <c r="A56" s="64"/>
      <c r="B56" s="65"/>
      <c r="C56" s="61"/>
      <c r="D56" s="86"/>
      <c r="E56" s="66"/>
      <c r="F56" s="66"/>
      <c r="G56" s="66"/>
      <c r="H56" s="86"/>
      <c r="I56" s="61"/>
      <c r="J56" s="61"/>
      <c r="K56" s="61"/>
      <c r="L56" s="61"/>
      <c r="M56" s="61"/>
      <c r="N56" s="66"/>
      <c r="O56" s="66"/>
    </row>
    <row r="57" spans="1:15" ht="43.35" customHeight="1">
      <c r="A57" s="64"/>
      <c r="B57" s="65"/>
      <c r="C57" s="61"/>
      <c r="D57" s="86"/>
      <c r="E57" s="66"/>
      <c r="F57" s="66"/>
      <c r="G57" s="66"/>
      <c r="H57" s="86"/>
      <c r="I57" s="61"/>
      <c r="J57" s="61"/>
      <c r="K57" s="61"/>
      <c r="L57" s="61"/>
      <c r="M57" s="61"/>
      <c r="N57" s="66"/>
      <c r="O57" s="66"/>
    </row>
    <row r="58" spans="1:15" ht="43.35" customHeight="1">
      <c r="A58" s="64"/>
      <c r="B58" s="65"/>
      <c r="C58" s="61"/>
      <c r="D58" s="86"/>
      <c r="E58" s="66"/>
      <c r="F58" s="66"/>
      <c r="G58" s="66"/>
      <c r="H58" s="86"/>
      <c r="I58" s="61"/>
      <c r="J58" s="61"/>
      <c r="K58" s="61"/>
      <c r="L58" s="61"/>
      <c r="M58" s="61"/>
      <c r="N58" s="66"/>
      <c r="O58" s="66"/>
    </row>
    <row r="59" spans="1:15" ht="43.35" customHeight="1">
      <c r="A59" s="64"/>
      <c r="B59" s="65"/>
      <c r="C59" s="61"/>
      <c r="D59" s="86"/>
      <c r="E59" s="66"/>
      <c r="F59" s="66"/>
      <c r="G59" s="66"/>
      <c r="H59" s="86"/>
      <c r="I59" s="61"/>
      <c r="J59" s="61"/>
      <c r="K59" s="61"/>
      <c r="L59" s="61"/>
      <c r="M59" s="61"/>
      <c r="N59" s="66"/>
      <c r="O59" s="66"/>
    </row>
    <row r="60" spans="1:15" ht="43.35" customHeight="1">
      <c r="A60" s="64"/>
      <c r="B60" s="65"/>
      <c r="C60" s="61"/>
      <c r="D60" s="86"/>
      <c r="E60" s="66"/>
      <c r="F60" s="66"/>
      <c r="G60" s="66"/>
      <c r="H60" s="86"/>
      <c r="I60" s="61"/>
      <c r="J60" s="61"/>
      <c r="K60" s="61"/>
      <c r="L60" s="61"/>
      <c r="M60" s="61"/>
      <c r="N60" s="66"/>
      <c r="O60" s="66"/>
    </row>
    <row r="61" spans="1:15" ht="43.35" customHeight="1">
      <c r="A61" s="64"/>
      <c r="B61" s="65"/>
      <c r="C61" s="61"/>
      <c r="D61" s="86"/>
      <c r="E61" s="66"/>
      <c r="F61" s="66"/>
      <c r="G61" s="66"/>
      <c r="H61" s="86"/>
      <c r="I61" s="61"/>
      <c r="J61" s="61"/>
      <c r="K61" s="61"/>
      <c r="L61" s="61"/>
      <c r="M61" s="61"/>
      <c r="N61" s="66"/>
      <c r="O61" s="66"/>
    </row>
    <row r="62" spans="1:15" ht="43.35" customHeight="1">
      <c r="A62" s="64"/>
      <c r="B62" s="65"/>
      <c r="C62" s="61"/>
      <c r="D62" s="86"/>
      <c r="E62" s="66"/>
      <c r="F62" s="66"/>
      <c r="G62" s="66"/>
      <c r="H62" s="86"/>
      <c r="I62" s="61"/>
      <c r="J62" s="61"/>
      <c r="K62" s="61"/>
      <c r="L62" s="61"/>
      <c r="M62" s="61"/>
      <c r="N62" s="66"/>
      <c r="O62" s="66"/>
    </row>
    <row r="63" spans="1:15" ht="43.35" customHeight="1">
      <c r="A63" s="64"/>
      <c r="B63" s="65"/>
      <c r="C63" s="61"/>
      <c r="D63" s="86"/>
      <c r="E63" s="66"/>
      <c r="F63" s="66"/>
      <c r="G63" s="66"/>
      <c r="H63" s="86"/>
      <c r="I63" s="61"/>
      <c r="J63" s="61"/>
      <c r="K63" s="61"/>
      <c r="L63" s="61"/>
      <c r="M63" s="61"/>
      <c r="N63" s="66"/>
      <c r="O63" s="66"/>
    </row>
    <row r="64" spans="1:15" ht="43.35" customHeight="1">
      <c r="A64" s="64"/>
      <c r="B64" s="65"/>
      <c r="C64" s="61"/>
      <c r="D64" s="86"/>
      <c r="E64" s="66"/>
      <c r="F64" s="66"/>
      <c r="G64" s="66"/>
      <c r="H64" s="86"/>
      <c r="I64" s="61"/>
      <c r="J64" s="61"/>
      <c r="K64" s="61"/>
      <c r="L64" s="61"/>
      <c r="M64" s="61"/>
      <c r="N64" s="66"/>
      <c r="O64" s="66"/>
    </row>
    <row r="65" spans="1:15" ht="43.35" customHeight="1">
      <c r="A65" s="64"/>
      <c r="B65" s="65"/>
      <c r="C65" s="61"/>
      <c r="D65" s="86"/>
      <c r="E65" s="66"/>
      <c r="F65" s="66"/>
      <c r="G65" s="66"/>
      <c r="H65" s="86"/>
      <c r="I65" s="61"/>
      <c r="J65" s="61"/>
      <c r="K65" s="61"/>
      <c r="L65" s="61"/>
      <c r="M65" s="61"/>
      <c r="N65" s="66"/>
      <c r="O65" s="66"/>
    </row>
    <row r="66" spans="1:15" ht="43.35" customHeight="1">
      <c r="A66" s="64"/>
      <c r="B66" s="65"/>
      <c r="C66" s="61"/>
      <c r="D66" s="86"/>
      <c r="E66" s="66"/>
      <c r="F66" s="66"/>
      <c r="G66" s="66"/>
      <c r="H66" s="86"/>
      <c r="I66" s="61"/>
      <c r="J66" s="61"/>
      <c r="K66" s="61"/>
      <c r="L66" s="61"/>
      <c r="M66" s="61"/>
      <c r="N66" s="66"/>
      <c r="O66" s="66"/>
    </row>
    <row r="67" spans="1:15" ht="43.35" customHeight="1">
      <c r="A67" s="64"/>
      <c r="B67" s="65"/>
      <c r="C67" s="61"/>
      <c r="D67" s="86"/>
      <c r="E67" s="66"/>
      <c r="F67" s="66"/>
      <c r="G67" s="66"/>
      <c r="H67" s="86"/>
      <c r="I67" s="61"/>
      <c r="J67" s="61"/>
      <c r="K67" s="61"/>
      <c r="L67" s="61"/>
      <c r="M67" s="61"/>
      <c r="N67" s="66"/>
      <c r="O67" s="66"/>
    </row>
    <row r="68" spans="1:15" ht="43.35" customHeight="1">
      <c r="A68" s="64"/>
      <c r="B68" s="65"/>
      <c r="C68" s="61"/>
      <c r="D68" s="86"/>
      <c r="E68" s="66"/>
      <c r="F68" s="66"/>
      <c r="G68" s="66"/>
      <c r="H68" s="86"/>
      <c r="I68" s="61"/>
      <c r="J68" s="61"/>
      <c r="K68" s="61"/>
      <c r="L68" s="61"/>
      <c r="M68" s="61"/>
      <c r="N68" s="66"/>
      <c r="O68" s="66"/>
    </row>
    <row r="69" spans="1:15" ht="43.35" customHeight="1">
      <c r="A69" s="64"/>
      <c r="B69" s="65"/>
      <c r="C69" s="61"/>
      <c r="D69" s="86"/>
      <c r="E69" s="66"/>
      <c r="F69" s="66"/>
      <c r="G69" s="66"/>
      <c r="H69" s="86"/>
      <c r="I69" s="61"/>
      <c r="J69" s="61"/>
      <c r="K69" s="61"/>
      <c r="L69" s="61"/>
      <c r="M69" s="61"/>
      <c r="N69" s="66"/>
      <c r="O69" s="66"/>
    </row>
    <row r="70" spans="1:15" ht="43.35" customHeight="1">
      <c r="A70" s="64"/>
      <c r="B70" s="65"/>
      <c r="C70" s="61"/>
      <c r="D70" s="86"/>
      <c r="E70" s="66"/>
      <c r="F70" s="66"/>
      <c r="G70" s="66"/>
      <c r="H70" s="86"/>
      <c r="I70" s="61"/>
      <c r="J70" s="61"/>
      <c r="K70" s="61"/>
      <c r="L70" s="61"/>
      <c r="M70" s="61"/>
      <c r="N70" s="66"/>
      <c r="O70" s="66"/>
    </row>
    <row r="71" spans="1:15" ht="43.35" customHeight="1">
      <c r="A71" s="64"/>
      <c r="B71" s="65"/>
      <c r="C71" s="61"/>
      <c r="D71" s="86"/>
      <c r="E71" s="66"/>
      <c r="F71" s="66"/>
      <c r="G71" s="66"/>
      <c r="H71" s="86"/>
      <c r="I71" s="61"/>
      <c r="J71" s="61"/>
      <c r="K71" s="61"/>
      <c r="L71" s="61"/>
      <c r="M71" s="61"/>
      <c r="N71" s="66"/>
      <c r="O71" s="66"/>
    </row>
    <row r="72" spans="1:15" ht="43.35" customHeight="1">
      <c r="A72" s="64"/>
      <c r="B72" s="65"/>
      <c r="C72" s="61"/>
      <c r="D72" s="86"/>
      <c r="E72" s="66"/>
      <c r="F72" s="66"/>
      <c r="G72" s="66"/>
      <c r="H72" s="86"/>
      <c r="I72" s="61"/>
      <c r="J72" s="61"/>
      <c r="K72" s="61"/>
      <c r="L72" s="61"/>
      <c r="M72" s="61"/>
      <c r="N72" s="66"/>
      <c r="O72" s="66"/>
    </row>
    <row r="73" spans="1:15" ht="43.35" customHeight="1">
      <c r="A73" s="64"/>
      <c r="B73" s="65"/>
      <c r="C73" s="61"/>
      <c r="D73" s="86"/>
      <c r="E73" s="66"/>
      <c r="F73" s="66"/>
      <c r="G73" s="66"/>
      <c r="H73" s="86"/>
      <c r="I73" s="61"/>
      <c r="J73" s="61"/>
      <c r="K73" s="61"/>
      <c r="L73" s="61"/>
      <c r="M73" s="61"/>
      <c r="N73" s="66"/>
      <c r="O73" s="66"/>
    </row>
    <row r="74" spans="1:15" ht="43.35" customHeight="1">
      <c r="A74" s="64"/>
      <c r="B74" s="65"/>
      <c r="C74" s="61"/>
      <c r="D74" s="86"/>
      <c r="E74" s="66"/>
      <c r="F74" s="66"/>
      <c r="G74" s="66"/>
      <c r="H74" s="86"/>
      <c r="I74" s="61"/>
      <c r="J74" s="61"/>
      <c r="K74" s="61"/>
      <c r="L74" s="61"/>
      <c r="M74" s="61"/>
      <c r="N74" s="66"/>
      <c r="O74" s="66"/>
    </row>
    <row r="75" spans="1:15" ht="43.35" customHeight="1">
      <c r="A75" s="64"/>
      <c r="B75" s="65"/>
      <c r="C75" s="61"/>
      <c r="D75" s="86"/>
      <c r="E75" s="66"/>
      <c r="F75" s="66"/>
      <c r="G75" s="66"/>
      <c r="H75" s="86"/>
      <c r="I75" s="61"/>
      <c r="J75" s="61"/>
      <c r="K75" s="61"/>
      <c r="L75" s="61"/>
      <c r="M75" s="61"/>
      <c r="N75" s="66"/>
      <c r="O75" s="66"/>
    </row>
    <row r="76" spans="1:15" ht="43.35" customHeight="1">
      <c r="A76" s="64"/>
      <c r="B76" s="65"/>
      <c r="C76" s="61"/>
      <c r="D76" s="86"/>
      <c r="E76" s="66"/>
      <c r="F76" s="66"/>
      <c r="G76" s="66"/>
      <c r="H76" s="86"/>
      <c r="I76" s="61"/>
      <c r="J76" s="61"/>
      <c r="K76" s="61"/>
      <c r="L76" s="61"/>
      <c r="M76" s="61"/>
      <c r="N76" s="66"/>
      <c r="O76" s="66"/>
    </row>
    <row r="77" spans="1:15" ht="43.35" customHeight="1">
      <c r="A77" s="64"/>
      <c r="B77" s="65"/>
      <c r="C77" s="61"/>
      <c r="D77" s="86"/>
      <c r="E77" s="66"/>
      <c r="F77" s="66"/>
      <c r="G77" s="66"/>
      <c r="H77" s="86"/>
      <c r="I77" s="61"/>
      <c r="J77" s="61"/>
      <c r="K77" s="61"/>
      <c r="L77" s="61"/>
      <c r="M77" s="61"/>
      <c r="N77" s="66"/>
      <c r="O77" s="66"/>
    </row>
    <row r="78" spans="1:15" ht="43.35" customHeight="1">
      <c r="A78" s="64"/>
      <c r="B78" s="65"/>
      <c r="C78" s="61"/>
      <c r="D78" s="86"/>
      <c r="E78" s="66"/>
      <c r="F78" s="66"/>
      <c r="G78" s="66"/>
      <c r="H78" s="86"/>
      <c r="I78" s="61"/>
      <c r="J78" s="61"/>
      <c r="K78" s="61"/>
      <c r="L78" s="61"/>
      <c r="M78" s="61"/>
      <c r="N78" s="66"/>
      <c r="O78" s="66"/>
    </row>
    <row r="79" spans="1:15" ht="43.35" customHeight="1">
      <c r="A79" s="64"/>
      <c r="B79" s="65"/>
      <c r="C79" s="61"/>
      <c r="D79" s="86"/>
      <c r="E79" s="66"/>
      <c r="F79" s="66"/>
      <c r="G79" s="66"/>
      <c r="H79" s="86"/>
      <c r="I79" s="61"/>
      <c r="J79" s="61"/>
      <c r="K79" s="61"/>
      <c r="L79" s="61"/>
      <c r="M79" s="61"/>
      <c r="N79" s="66"/>
      <c r="O79" s="66"/>
    </row>
    <row r="80" spans="1:15" ht="43.35" customHeight="1">
      <c r="A80" s="64"/>
      <c r="B80" s="65"/>
      <c r="C80" s="61"/>
      <c r="D80" s="86"/>
      <c r="E80" s="66"/>
      <c r="F80" s="66"/>
      <c r="G80" s="66"/>
      <c r="H80" s="86"/>
      <c r="I80" s="61"/>
      <c r="J80" s="61"/>
      <c r="K80" s="61"/>
      <c r="L80" s="61"/>
      <c r="M80" s="61"/>
      <c r="N80" s="66"/>
      <c r="O80" s="66"/>
    </row>
    <row r="81" spans="1:15" ht="43.35" customHeight="1">
      <c r="A81" s="64"/>
      <c r="B81" s="65"/>
      <c r="C81" s="61"/>
      <c r="D81" s="86"/>
      <c r="E81" s="66"/>
      <c r="F81" s="66"/>
      <c r="G81" s="66"/>
      <c r="H81" s="86"/>
      <c r="I81" s="61"/>
      <c r="J81" s="61"/>
      <c r="K81" s="61"/>
      <c r="L81" s="61"/>
      <c r="M81" s="61"/>
      <c r="N81" s="66"/>
      <c r="O81" s="66"/>
    </row>
    <row r="82" spans="1:15" ht="43.35" customHeight="1">
      <c r="A82" s="64"/>
      <c r="B82" s="65"/>
      <c r="C82" s="61"/>
      <c r="D82" s="86"/>
      <c r="E82" s="66"/>
      <c r="F82" s="66"/>
      <c r="G82" s="66"/>
      <c r="H82" s="86"/>
      <c r="I82" s="61"/>
      <c r="J82" s="61"/>
      <c r="K82" s="61"/>
      <c r="L82" s="61"/>
      <c r="M82" s="61"/>
      <c r="N82" s="66"/>
      <c r="O82" s="66"/>
    </row>
    <row r="83" spans="1:15" ht="43.35" customHeight="1">
      <c r="A83" s="64"/>
      <c r="B83" s="65"/>
      <c r="C83" s="61"/>
      <c r="D83" s="86"/>
      <c r="E83" s="66"/>
      <c r="F83" s="66"/>
      <c r="G83" s="66"/>
      <c r="H83" s="86"/>
      <c r="I83" s="61"/>
      <c r="J83" s="61"/>
      <c r="K83" s="61"/>
      <c r="L83" s="61"/>
      <c r="M83" s="61"/>
      <c r="N83" s="66"/>
      <c r="O83" s="66"/>
    </row>
    <row r="84" spans="1:15" ht="43.35" customHeight="1">
      <c r="A84" s="64"/>
      <c r="B84" s="65"/>
      <c r="C84" s="61"/>
      <c r="D84" s="86"/>
      <c r="E84" s="66"/>
      <c r="F84" s="66"/>
      <c r="G84" s="66"/>
      <c r="H84" s="86"/>
      <c r="I84" s="61"/>
      <c r="J84" s="61"/>
      <c r="K84" s="61"/>
      <c r="L84" s="61"/>
      <c r="M84" s="61"/>
      <c r="N84" s="66"/>
      <c r="O84" s="66"/>
    </row>
    <row r="85" spans="1:15" ht="43.35" customHeight="1">
      <c r="A85" s="64"/>
      <c r="B85" s="65"/>
      <c r="C85" s="61"/>
      <c r="D85" s="86"/>
      <c r="E85" s="66"/>
      <c r="F85" s="66"/>
      <c r="G85" s="66"/>
      <c r="H85" s="86"/>
      <c r="I85" s="61"/>
      <c r="J85" s="61"/>
      <c r="K85" s="61"/>
      <c r="L85" s="61"/>
      <c r="M85" s="61"/>
      <c r="N85" s="66"/>
      <c r="O85" s="66"/>
    </row>
    <row r="86" spans="1:15" ht="43.35" customHeight="1">
      <c r="A86" s="64"/>
      <c r="B86" s="65"/>
      <c r="C86" s="61"/>
      <c r="D86" s="86"/>
      <c r="E86" s="66"/>
      <c r="F86" s="66"/>
      <c r="G86" s="66"/>
      <c r="H86" s="86"/>
      <c r="I86" s="61"/>
      <c r="J86" s="61"/>
      <c r="K86" s="61"/>
      <c r="L86" s="61"/>
      <c r="M86" s="61"/>
      <c r="N86" s="66"/>
      <c r="O86" s="66"/>
    </row>
    <row r="87" spans="1:15" ht="43.35" customHeight="1">
      <c r="A87" s="64"/>
      <c r="B87" s="65"/>
      <c r="C87" s="61"/>
      <c r="D87" s="86"/>
      <c r="E87" s="66"/>
      <c r="F87" s="66"/>
      <c r="G87" s="66"/>
      <c r="H87" s="86"/>
      <c r="I87" s="61"/>
      <c r="J87" s="61"/>
      <c r="K87" s="61"/>
      <c r="L87" s="61"/>
      <c r="M87" s="61"/>
      <c r="N87" s="66"/>
      <c r="O87" s="66"/>
    </row>
    <row r="88" spans="1:15" ht="43.35" customHeight="1">
      <c r="A88" s="64"/>
      <c r="B88" s="65"/>
      <c r="C88" s="61"/>
      <c r="D88" s="86"/>
      <c r="E88" s="66"/>
      <c r="F88" s="66"/>
      <c r="G88" s="66"/>
      <c r="H88" s="86"/>
      <c r="I88" s="61"/>
      <c r="J88" s="61"/>
      <c r="K88" s="61"/>
      <c r="L88" s="61"/>
      <c r="M88" s="61"/>
      <c r="N88" s="66"/>
      <c r="O88" s="66"/>
    </row>
    <row r="89" spans="1:15" ht="43.35" customHeight="1">
      <c r="A89" s="64"/>
      <c r="B89" s="65"/>
      <c r="C89" s="61"/>
      <c r="D89" s="86"/>
      <c r="E89" s="66"/>
      <c r="F89" s="66"/>
      <c r="G89" s="66"/>
      <c r="H89" s="86"/>
      <c r="I89" s="61"/>
      <c r="J89" s="61"/>
      <c r="K89" s="61"/>
      <c r="L89" s="61"/>
      <c r="M89" s="61"/>
      <c r="N89" s="66"/>
      <c r="O89" s="66"/>
    </row>
    <row r="90" spans="1:15" ht="43.35" customHeight="1">
      <c r="A90" s="64"/>
      <c r="B90" s="65"/>
      <c r="C90" s="61"/>
      <c r="D90" s="86"/>
      <c r="E90" s="66"/>
      <c r="F90" s="66"/>
      <c r="G90" s="66"/>
      <c r="H90" s="86"/>
      <c r="I90" s="61"/>
      <c r="J90" s="61"/>
      <c r="K90" s="61"/>
      <c r="L90" s="61"/>
      <c r="M90" s="61"/>
      <c r="N90" s="66"/>
      <c r="O90" s="66"/>
    </row>
    <row r="91" spans="1:15" ht="43.35" customHeight="1">
      <c r="A91" s="64"/>
      <c r="B91" s="65"/>
      <c r="C91" s="61"/>
      <c r="D91" s="86"/>
      <c r="E91" s="66"/>
      <c r="F91" s="66"/>
      <c r="G91" s="66"/>
      <c r="H91" s="86"/>
      <c r="I91" s="61"/>
      <c r="J91" s="61"/>
      <c r="K91" s="61"/>
      <c r="L91" s="61"/>
      <c r="M91" s="61"/>
      <c r="N91" s="66"/>
      <c r="O91" s="66"/>
    </row>
    <row r="92" spans="1:15" ht="43.35" customHeight="1">
      <c r="A92" s="64"/>
      <c r="B92" s="65"/>
      <c r="C92" s="61"/>
      <c r="D92" s="86"/>
      <c r="E92" s="66"/>
      <c r="F92" s="66"/>
      <c r="G92" s="66"/>
      <c r="H92" s="86"/>
      <c r="I92" s="61"/>
      <c r="J92" s="61"/>
      <c r="K92" s="61"/>
      <c r="L92" s="61"/>
      <c r="M92" s="61"/>
      <c r="N92" s="66"/>
      <c r="O92" s="66"/>
    </row>
    <row r="93" spans="1:15" ht="43.35" customHeight="1">
      <c r="A93" s="64"/>
      <c r="B93" s="65"/>
      <c r="C93" s="61"/>
      <c r="D93" s="86"/>
      <c r="E93" s="66"/>
      <c r="F93" s="66"/>
      <c r="G93" s="66"/>
      <c r="H93" s="86"/>
      <c r="I93" s="61"/>
      <c r="J93" s="61"/>
      <c r="K93" s="61"/>
      <c r="L93" s="61"/>
      <c r="M93" s="61"/>
      <c r="N93" s="66"/>
      <c r="O93" s="66"/>
    </row>
    <row r="94" spans="1:15" ht="43.35" customHeight="1">
      <c r="A94" s="64"/>
      <c r="B94" s="65"/>
      <c r="C94" s="61"/>
      <c r="D94" s="86"/>
      <c r="E94" s="66"/>
      <c r="F94" s="66"/>
      <c r="G94" s="66"/>
      <c r="H94" s="86"/>
      <c r="I94" s="61"/>
      <c r="J94" s="61"/>
      <c r="K94" s="61"/>
      <c r="L94" s="61"/>
      <c r="M94" s="61"/>
      <c r="N94" s="66"/>
      <c r="O94" s="66"/>
    </row>
    <row r="95" spans="1:15" ht="43.35" customHeight="1">
      <c r="A95" s="64"/>
      <c r="B95" s="65"/>
      <c r="C95" s="61"/>
      <c r="D95" s="86"/>
      <c r="E95" s="66"/>
      <c r="F95" s="66"/>
      <c r="G95" s="66"/>
      <c r="H95" s="86"/>
      <c r="I95" s="61"/>
      <c r="J95" s="61"/>
      <c r="K95" s="61"/>
      <c r="L95" s="61"/>
      <c r="M95" s="61"/>
      <c r="N95" s="66"/>
      <c r="O95" s="66"/>
    </row>
    <row r="96" spans="1:15" ht="43.35" customHeight="1">
      <c r="A96" s="64"/>
      <c r="B96" s="65"/>
      <c r="C96" s="61"/>
      <c r="D96" s="86"/>
      <c r="E96" s="66"/>
      <c r="F96" s="66"/>
      <c r="G96" s="66"/>
      <c r="H96" s="86"/>
      <c r="I96" s="61"/>
      <c r="J96" s="61"/>
      <c r="K96" s="61"/>
      <c r="L96" s="61"/>
      <c r="M96" s="61"/>
      <c r="N96" s="66"/>
      <c r="O96" s="66"/>
    </row>
    <row r="97" spans="1:15" ht="43.35" customHeight="1">
      <c r="A97" s="64"/>
      <c r="B97" s="65"/>
      <c r="C97" s="61"/>
      <c r="D97" s="86"/>
      <c r="E97" s="66"/>
      <c r="F97" s="66"/>
      <c r="G97" s="66"/>
      <c r="H97" s="86"/>
      <c r="I97" s="61"/>
      <c r="J97" s="61"/>
      <c r="K97" s="61"/>
      <c r="L97" s="61"/>
      <c r="M97" s="61"/>
      <c r="N97" s="66"/>
      <c r="O97" s="66"/>
    </row>
    <row r="98" spans="1:15" ht="43.35" customHeight="1">
      <c r="A98" s="64"/>
      <c r="B98" s="65"/>
      <c r="C98" s="61"/>
      <c r="D98" s="86"/>
      <c r="E98" s="66"/>
      <c r="F98" s="66"/>
      <c r="G98" s="66"/>
      <c r="H98" s="86"/>
      <c r="I98" s="61"/>
      <c r="J98" s="61"/>
      <c r="K98" s="61"/>
      <c r="L98" s="61"/>
      <c r="M98" s="61"/>
      <c r="N98" s="66"/>
      <c r="O98" s="66"/>
    </row>
    <row r="99" spans="1:15" ht="43.35" customHeight="1">
      <c r="A99" s="64"/>
      <c r="B99" s="65"/>
      <c r="C99" s="61"/>
      <c r="D99" s="86"/>
      <c r="E99" s="66"/>
      <c r="F99" s="66"/>
      <c r="G99" s="66"/>
      <c r="H99" s="86"/>
      <c r="I99" s="61"/>
      <c r="J99" s="61"/>
      <c r="K99" s="61"/>
      <c r="L99" s="61"/>
      <c r="M99" s="61"/>
      <c r="N99" s="66"/>
      <c r="O99" s="66"/>
    </row>
    <row r="100" spans="1:15" ht="43.35" customHeight="1">
      <c r="A100" s="64"/>
      <c r="B100" s="65"/>
      <c r="C100" s="61"/>
      <c r="D100" s="86"/>
      <c r="E100" s="66"/>
      <c r="F100" s="66"/>
      <c r="G100" s="66"/>
      <c r="H100" s="86"/>
      <c r="I100" s="61"/>
      <c r="J100" s="61"/>
      <c r="K100" s="61"/>
      <c r="L100" s="61"/>
      <c r="M100" s="61"/>
      <c r="N100" s="66"/>
      <c r="O100" s="66"/>
    </row>
    <row r="101" spans="1:15" ht="43.35" customHeight="1">
      <c r="A101" s="64"/>
      <c r="B101" s="65"/>
      <c r="C101" s="61"/>
      <c r="D101" s="86"/>
      <c r="E101" s="66"/>
      <c r="F101" s="66"/>
      <c r="G101" s="66"/>
      <c r="H101" s="86"/>
      <c r="I101" s="61"/>
      <c r="J101" s="61"/>
      <c r="K101" s="61"/>
      <c r="L101" s="61"/>
      <c r="M101" s="61"/>
      <c r="N101" s="66"/>
      <c r="O101" s="66"/>
    </row>
    <row r="102" spans="1:15" ht="43.35" customHeight="1">
      <c r="A102" s="64"/>
      <c r="B102" s="65"/>
      <c r="C102" s="61"/>
      <c r="D102" s="86"/>
      <c r="E102" s="66"/>
      <c r="F102" s="66"/>
      <c r="G102" s="66"/>
      <c r="H102" s="86"/>
      <c r="I102" s="61"/>
      <c r="J102" s="61"/>
      <c r="K102" s="61"/>
      <c r="L102" s="61"/>
      <c r="M102" s="61"/>
      <c r="N102" s="66"/>
      <c r="O102" s="66"/>
    </row>
    <row r="103" spans="1:15" ht="43.35" customHeight="1">
      <c r="A103" s="64"/>
      <c r="B103" s="65"/>
      <c r="C103" s="61"/>
      <c r="D103" s="86"/>
      <c r="E103" s="66"/>
      <c r="F103" s="66"/>
      <c r="G103" s="66"/>
      <c r="H103" s="86"/>
      <c r="I103" s="61"/>
      <c r="J103" s="61"/>
      <c r="K103" s="61"/>
      <c r="L103" s="61"/>
      <c r="M103" s="61"/>
      <c r="N103" s="66"/>
      <c r="O103" s="66"/>
    </row>
    <row r="104" spans="1:15" ht="43.35" customHeight="1">
      <c r="A104" s="64"/>
      <c r="B104" s="65"/>
      <c r="C104" s="61"/>
      <c r="D104" s="86"/>
      <c r="E104" s="66"/>
      <c r="F104" s="66"/>
      <c r="G104" s="66"/>
      <c r="H104" s="86"/>
      <c r="I104" s="61"/>
      <c r="J104" s="61"/>
      <c r="K104" s="61"/>
      <c r="L104" s="61"/>
      <c r="M104" s="61"/>
      <c r="N104" s="66"/>
      <c r="O104" s="66"/>
    </row>
    <row r="105" spans="1:15" ht="43.35" customHeight="1">
      <c r="A105" s="64"/>
      <c r="B105" s="65"/>
      <c r="C105" s="61"/>
      <c r="D105" s="86"/>
      <c r="E105" s="66"/>
      <c r="F105" s="66"/>
      <c r="G105" s="66"/>
      <c r="H105" s="86"/>
      <c r="I105" s="61"/>
      <c r="J105" s="61"/>
      <c r="K105" s="61"/>
      <c r="L105" s="61"/>
      <c r="M105" s="61"/>
      <c r="N105" s="66"/>
      <c r="O105" s="66"/>
    </row>
    <row r="106" spans="1:15" ht="43.35" customHeight="1">
      <c r="A106" s="64"/>
      <c r="B106" s="65"/>
      <c r="C106" s="61"/>
      <c r="D106" s="86"/>
      <c r="E106" s="66"/>
      <c r="F106" s="66"/>
      <c r="G106" s="66"/>
      <c r="H106" s="86"/>
      <c r="I106" s="61"/>
      <c r="J106" s="61"/>
      <c r="K106" s="61"/>
      <c r="L106" s="61"/>
      <c r="M106" s="61"/>
      <c r="N106" s="66"/>
      <c r="O106" s="66"/>
    </row>
    <row r="107" spans="1:15" ht="43.35" customHeight="1">
      <c r="A107" s="64"/>
      <c r="B107" s="65"/>
      <c r="C107" s="61"/>
      <c r="D107" s="86"/>
      <c r="E107" s="66"/>
      <c r="F107" s="66"/>
      <c r="G107" s="66"/>
      <c r="H107" s="86"/>
      <c r="I107" s="61"/>
      <c r="J107" s="61"/>
      <c r="K107" s="61"/>
      <c r="L107" s="61"/>
      <c r="M107" s="61"/>
      <c r="N107" s="66"/>
      <c r="O107" s="66"/>
    </row>
    <row r="108" spans="1:15" ht="43.35" customHeight="1">
      <c r="A108" s="64"/>
      <c r="B108" s="65"/>
      <c r="C108" s="61"/>
      <c r="D108" s="86"/>
      <c r="E108" s="66"/>
      <c r="F108" s="66"/>
      <c r="G108" s="66"/>
      <c r="H108" s="86"/>
      <c r="I108" s="61"/>
      <c r="J108" s="61"/>
      <c r="K108" s="61"/>
      <c r="L108" s="61"/>
      <c r="M108" s="61"/>
      <c r="N108" s="66"/>
      <c r="O108" s="66"/>
    </row>
    <row r="109" spans="1:15" ht="43.35" customHeight="1">
      <c r="A109" s="64"/>
      <c r="B109" s="65"/>
      <c r="C109" s="61"/>
      <c r="D109" s="86"/>
      <c r="E109" s="66"/>
      <c r="F109" s="66"/>
      <c r="G109" s="66"/>
      <c r="H109" s="86"/>
      <c r="I109" s="61"/>
      <c r="J109" s="61"/>
      <c r="K109" s="61"/>
      <c r="L109" s="61"/>
      <c r="M109" s="61"/>
      <c r="N109" s="66"/>
      <c r="O109" s="66"/>
    </row>
    <row r="110" spans="1:15" ht="43.35" customHeight="1">
      <c r="A110" s="64"/>
      <c r="B110" s="65"/>
      <c r="C110" s="61"/>
      <c r="D110" s="86"/>
      <c r="E110" s="66"/>
      <c r="F110" s="66"/>
      <c r="G110" s="66"/>
      <c r="H110" s="86"/>
      <c r="I110" s="61"/>
      <c r="J110" s="61"/>
      <c r="K110" s="61"/>
      <c r="L110" s="61"/>
      <c r="M110" s="61"/>
      <c r="N110" s="66"/>
      <c r="O110" s="66"/>
    </row>
    <row r="111" spans="1:15" ht="43.35" customHeight="1">
      <c r="A111" s="64"/>
      <c r="B111" s="65"/>
      <c r="C111" s="61"/>
      <c r="D111" s="86"/>
      <c r="E111" s="66"/>
      <c r="F111" s="66"/>
      <c r="G111" s="66"/>
      <c r="H111" s="86"/>
      <c r="I111" s="61"/>
      <c r="J111" s="61"/>
      <c r="K111" s="61"/>
      <c r="L111" s="61"/>
      <c r="M111" s="61"/>
      <c r="N111" s="66"/>
      <c r="O111" s="66"/>
    </row>
    <row r="112" spans="1:15" ht="43.35" customHeight="1">
      <c r="A112" s="64"/>
      <c r="B112" s="65"/>
      <c r="C112" s="61"/>
      <c r="D112" s="86"/>
      <c r="E112" s="66"/>
      <c r="F112" s="66"/>
      <c r="G112" s="66"/>
      <c r="H112" s="86"/>
      <c r="I112" s="61"/>
      <c r="J112" s="61"/>
      <c r="K112" s="61"/>
      <c r="L112" s="61"/>
      <c r="M112" s="61"/>
      <c r="N112" s="66"/>
      <c r="O112" s="66"/>
    </row>
    <row r="113" spans="1:15" ht="43.35" customHeight="1">
      <c r="A113" s="64"/>
      <c r="B113" s="65"/>
      <c r="C113" s="61"/>
      <c r="D113" s="86"/>
      <c r="E113" s="66"/>
      <c r="F113" s="66"/>
      <c r="G113" s="66"/>
      <c r="H113" s="86"/>
      <c r="I113" s="61"/>
      <c r="J113" s="61"/>
      <c r="K113" s="61"/>
      <c r="L113" s="61"/>
      <c r="M113" s="61"/>
      <c r="N113" s="66"/>
      <c r="O113" s="66"/>
    </row>
    <row r="114" spans="1:15" ht="43.35" customHeight="1">
      <c r="A114" s="64"/>
      <c r="B114" s="65"/>
      <c r="C114" s="61"/>
      <c r="D114" s="86"/>
      <c r="E114" s="66"/>
      <c r="F114" s="66"/>
      <c r="G114" s="66"/>
      <c r="H114" s="86"/>
      <c r="I114" s="61"/>
      <c r="J114" s="61"/>
      <c r="K114" s="61"/>
      <c r="L114" s="61"/>
      <c r="M114" s="61"/>
      <c r="N114" s="66"/>
      <c r="O114" s="66"/>
    </row>
    <row r="115" spans="1:15" ht="43.35" customHeight="1">
      <c r="A115" s="64"/>
      <c r="B115" s="65"/>
      <c r="C115" s="61"/>
      <c r="D115" s="86"/>
      <c r="E115" s="66"/>
      <c r="F115" s="66"/>
      <c r="G115" s="66"/>
      <c r="H115" s="86"/>
      <c r="I115" s="61"/>
      <c r="J115" s="61"/>
      <c r="K115" s="61"/>
      <c r="L115" s="61"/>
      <c r="M115" s="61"/>
      <c r="N115" s="66"/>
      <c r="O115" s="66"/>
    </row>
    <row r="116" spans="1:15" ht="43.35" customHeight="1">
      <c r="A116" s="64"/>
      <c r="B116" s="65"/>
      <c r="C116" s="61"/>
      <c r="D116" s="86"/>
      <c r="E116" s="66"/>
      <c r="F116" s="66"/>
      <c r="G116" s="66"/>
      <c r="H116" s="86"/>
      <c r="I116" s="61"/>
      <c r="J116" s="61"/>
      <c r="K116" s="61"/>
      <c r="L116" s="61"/>
      <c r="M116" s="61"/>
      <c r="N116" s="66"/>
      <c r="O116" s="66"/>
    </row>
    <row r="117" spans="1:15" ht="43.35" customHeight="1">
      <c r="A117" s="64"/>
      <c r="B117" s="65"/>
      <c r="C117" s="61"/>
      <c r="D117" s="86"/>
      <c r="E117" s="66"/>
      <c r="F117" s="66"/>
      <c r="G117" s="66"/>
      <c r="H117" s="86"/>
      <c r="I117" s="61"/>
      <c r="J117" s="61"/>
      <c r="K117" s="61"/>
      <c r="L117" s="61"/>
      <c r="M117" s="61"/>
      <c r="N117" s="66"/>
      <c r="O117" s="66"/>
    </row>
    <row r="118" spans="1:15" ht="43.35" customHeight="1">
      <c r="A118" s="64"/>
      <c r="B118" s="65"/>
      <c r="C118" s="61"/>
      <c r="D118" s="86"/>
      <c r="E118" s="66"/>
      <c r="F118" s="66"/>
      <c r="G118" s="66"/>
      <c r="H118" s="86"/>
      <c r="I118" s="61"/>
      <c r="J118" s="61"/>
      <c r="K118" s="61"/>
      <c r="L118" s="61"/>
      <c r="M118" s="61"/>
      <c r="N118" s="66"/>
      <c r="O118" s="66"/>
    </row>
    <row r="119" spans="1:15" ht="43.35" customHeight="1">
      <c r="A119" s="64"/>
      <c r="B119" s="65"/>
      <c r="C119" s="61"/>
      <c r="D119" s="86"/>
      <c r="E119" s="66"/>
      <c r="F119" s="66"/>
      <c r="G119" s="66"/>
      <c r="H119" s="86"/>
      <c r="I119" s="61"/>
      <c r="J119" s="61"/>
      <c r="K119" s="61"/>
      <c r="L119" s="61"/>
      <c r="M119" s="61"/>
      <c r="N119" s="66"/>
      <c r="O119" s="66"/>
    </row>
    <row r="120" spans="1:15" ht="43.35" customHeight="1">
      <c r="A120" s="64"/>
      <c r="B120" s="65"/>
      <c r="C120" s="61"/>
      <c r="D120" s="86"/>
      <c r="E120" s="66"/>
      <c r="F120" s="66"/>
      <c r="G120" s="66"/>
      <c r="H120" s="86"/>
      <c r="I120" s="61"/>
      <c r="J120" s="61"/>
      <c r="K120" s="61"/>
      <c r="L120" s="61"/>
      <c r="M120" s="61"/>
      <c r="N120" s="66"/>
      <c r="O120" s="66"/>
    </row>
    <row r="121" spans="1:15" ht="43.35" customHeight="1">
      <c r="A121" s="64"/>
      <c r="B121" s="65"/>
      <c r="C121" s="61"/>
      <c r="D121" s="86"/>
      <c r="E121" s="66"/>
      <c r="F121" s="66"/>
      <c r="G121" s="66"/>
      <c r="H121" s="86"/>
      <c r="I121" s="61"/>
      <c r="J121" s="61"/>
      <c r="K121" s="61"/>
      <c r="L121" s="61"/>
      <c r="M121" s="61"/>
      <c r="N121" s="66"/>
      <c r="O121" s="66"/>
    </row>
    <row r="122" spans="1:15" ht="43.35" customHeight="1">
      <c r="A122" s="64"/>
      <c r="B122" s="65"/>
      <c r="C122" s="61"/>
      <c r="D122" s="86"/>
      <c r="E122" s="66"/>
      <c r="F122" s="66"/>
      <c r="G122" s="66"/>
      <c r="H122" s="86"/>
      <c r="I122" s="61"/>
      <c r="J122" s="61"/>
      <c r="K122" s="61"/>
      <c r="L122" s="61"/>
      <c r="M122" s="61"/>
      <c r="N122" s="66"/>
      <c r="O122" s="66"/>
    </row>
    <row r="123" spans="1:15" ht="43.35" customHeight="1">
      <c r="A123" s="64"/>
      <c r="B123" s="65"/>
      <c r="C123" s="61"/>
      <c r="D123" s="86"/>
      <c r="E123" s="66"/>
      <c r="F123" s="66"/>
      <c r="G123" s="66"/>
      <c r="H123" s="86"/>
      <c r="I123" s="61"/>
      <c r="J123" s="61"/>
      <c r="K123" s="61"/>
      <c r="L123" s="61"/>
      <c r="M123" s="61"/>
      <c r="N123" s="66"/>
      <c r="O123" s="66"/>
    </row>
    <row r="124" spans="1:15" ht="43.35" customHeight="1">
      <c r="A124" s="64"/>
      <c r="B124" s="65"/>
      <c r="C124" s="61"/>
      <c r="D124" s="86"/>
      <c r="E124" s="66"/>
      <c r="F124" s="66"/>
      <c r="G124" s="66"/>
      <c r="H124" s="86"/>
      <c r="I124" s="61"/>
      <c r="J124" s="61"/>
      <c r="K124" s="61"/>
      <c r="L124" s="61"/>
      <c r="M124" s="61"/>
      <c r="N124" s="66"/>
      <c r="O124" s="66"/>
    </row>
    <row r="125" spans="1:15" ht="43.35" customHeight="1">
      <c r="A125" s="64"/>
      <c r="B125" s="65"/>
      <c r="C125" s="61"/>
      <c r="D125" s="86"/>
      <c r="E125" s="66"/>
      <c r="F125" s="66"/>
      <c r="G125" s="66"/>
      <c r="H125" s="86"/>
      <c r="I125" s="61"/>
      <c r="J125" s="61"/>
      <c r="K125" s="61"/>
      <c r="L125" s="61"/>
      <c r="M125" s="61"/>
      <c r="N125" s="66"/>
      <c r="O125" s="66"/>
    </row>
    <row r="126" spans="1:15" ht="43.35" customHeight="1">
      <c r="A126" s="64"/>
      <c r="B126" s="65"/>
      <c r="C126" s="61"/>
      <c r="D126" s="86"/>
      <c r="E126" s="66"/>
      <c r="F126" s="66"/>
      <c r="G126" s="66"/>
      <c r="H126" s="86"/>
      <c r="I126" s="61"/>
      <c r="J126" s="61"/>
      <c r="K126" s="61"/>
      <c r="L126" s="61"/>
      <c r="M126" s="61"/>
      <c r="N126" s="66"/>
      <c r="O126" s="66"/>
    </row>
    <row r="127" spans="1:15" ht="43.35" customHeight="1">
      <c r="A127" s="64"/>
      <c r="B127" s="65"/>
      <c r="C127" s="61"/>
      <c r="D127" s="86"/>
      <c r="E127" s="66"/>
      <c r="F127" s="66"/>
      <c r="G127" s="66"/>
      <c r="H127" s="86"/>
      <c r="I127" s="61"/>
      <c r="J127" s="61"/>
      <c r="K127" s="61"/>
      <c r="L127" s="61"/>
      <c r="M127" s="61"/>
      <c r="N127" s="66"/>
      <c r="O127" s="66"/>
    </row>
    <row r="128" spans="1:15" ht="43.35" customHeight="1">
      <c r="A128" s="64"/>
      <c r="B128" s="65"/>
      <c r="C128" s="61"/>
      <c r="D128" s="86"/>
      <c r="E128" s="66"/>
      <c r="F128" s="66"/>
      <c r="G128" s="66"/>
      <c r="H128" s="86"/>
      <c r="I128" s="61"/>
      <c r="J128" s="61"/>
      <c r="K128" s="61"/>
      <c r="L128" s="61"/>
      <c r="M128" s="61"/>
      <c r="N128" s="66"/>
      <c r="O128" s="66"/>
    </row>
    <row r="129" spans="1:15" ht="43.35" customHeight="1">
      <c r="A129" s="64"/>
      <c r="B129" s="65"/>
      <c r="C129" s="61"/>
      <c r="D129" s="86"/>
      <c r="E129" s="66"/>
      <c r="F129" s="66"/>
      <c r="G129" s="66"/>
      <c r="H129" s="86"/>
      <c r="I129" s="61"/>
      <c r="J129" s="61"/>
      <c r="K129" s="61"/>
      <c r="L129" s="61"/>
      <c r="M129" s="61"/>
      <c r="N129" s="66"/>
      <c r="O129" s="66"/>
    </row>
    <row r="130" spans="1:15" ht="43.35" customHeight="1">
      <c r="A130" s="64"/>
      <c r="B130" s="65"/>
      <c r="C130" s="61"/>
      <c r="D130" s="86"/>
      <c r="E130" s="66"/>
      <c r="F130" s="66"/>
      <c r="G130" s="66"/>
      <c r="H130" s="86"/>
      <c r="I130" s="61"/>
      <c r="J130" s="61"/>
      <c r="K130" s="61"/>
      <c r="L130" s="61"/>
      <c r="M130" s="61"/>
      <c r="N130" s="66"/>
      <c r="O130" s="66"/>
    </row>
    <row r="131" spans="1:15" ht="43.35" customHeight="1">
      <c r="A131" s="64"/>
      <c r="B131" s="65"/>
      <c r="C131" s="61"/>
      <c r="D131" s="86"/>
      <c r="E131" s="66"/>
      <c r="F131" s="66"/>
      <c r="G131" s="66"/>
      <c r="H131" s="86"/>
      <c r="I131" s="61"/>
      <c r="J131" s="61"/>
      <c r="K131" s="61"/>
      <c r="L131" s="61"/>
      <c r="M131" s="61"/>
      <c r="N131" s="66"/>
      <c r="O131" s="66"/>
    </row>
    <row r="132" spans="1:15" ht="43.35" customHeight="1">
      <c r="A132" s="64"/>
      <c r="B132" s="65"/>
      <c r="C132" s="61"/>
      <c r="D132" s="86"/>
      <c r="E132" s="66"/>
      <c r="F132" s="66"/>
      <c r="G132" s="66"/>
      <c r="H132" s="86"/>
      <c r="I132" s="61"/>
      <c r="J132" s="61"/>
      <c r="K132" s="61"/>
      <c r="L132" s="61"/>
      <c r="M132" s="61"/>
      <c r="N132" s="66"/>
      <c r="O132" s="66"/>
    </row>
    <row r="133" spans="1:15" ht="43.35" customHeight="1">
      <c r="A133" s="64"/>
      <c r="B133" s="65"/>
      <c r="C133" s="61"/>
      <c r="D133" s="86"/>
      <c r="E133" s="66"/>
      <c r="F133" s="66"/>
      <c r="G133" s="66"/>
      <c r="H133" s="86"/>
      <c r="I133" s="61"/>
      <c r="J133" s="61"/>
      <c r="K133" s="61"/>
      <c r="L133" s="61"/>
      <c r="M133" s="61"/>
      <c r="N133" s="66"/>
      <c r="O133" s="66"/>
    </row>
    <row r="134" spans="1:15" ht="43.35" customHeight="1">
      <c r="A134" s="64"/>
      <c r="B134" s="65"/>
      <c r="C134" s="61"/>
      <c r="D134" s="86"/>
      <c r="E134" s="66"/>
      <c r="F134" s="66"/>
      <c r="G134" s="66"/>
      <c r="H134" s="86"/>
      <c r="I134" s="61"/>
      <c r="J134" s="61"/>
      <c r="K134" s="61"/>
      <c r="L134" s="61"/>
      <c r="M134" s="61"/>
      <c r="N134" s="66"/>
      <c r="O134" s="66"/>
    </row>
    <row r="135" spans="1:15" ht="43.35" customHeight="1">
      <c r="A135" s="64"/>
      <c r="B135" s="65"/>
      <c r="C135" s="61"/>
      <c r="D135" s="86"/>
      <c r="E135" s="66"/>
      <c r="F135" s="66"/>
      <c r="G135" s="66"/>
      <c r="H135" s="86"/>
      <c r="I135" s="61"/>
      <c r="J135" s="61"/>
      <c r="K135" s="61"/>
      <c r="L135" s="61"/>
      <c r="M135" s="61"/>
      <c r="N135" s="66"/>
      <c r="O135" s="66"/>
    </row>
    <row r="136" spans="1:15" ht="43.35" customHeight="1">
      <c r="A136" s="64"/>
      <c r="B136" s="65"/>
      <c r="C136" s="61"/>
      <c r="D136" s="86"/>
      <c r="E136" s="66"/>
      <c r="F136" s="66"/>
      <c r="G136" s="66"/>
      <c r="H136" s="86"/>
      <c r="I136" s="61"/>
      <c r="J136" s="61"/>
      <c r="K136" s="61"/>
      <c r="L136" s="61"/>
      <c r="M136" s="61"/>
      <c r="N136" s="66"/>
      <c r="O136" s="66"/>
    </row>
    <row r="137" spans="1:15" ht="43.35" customHeight="1">
      <c r="A137" s="64"/>
      <c r="B137" s="65"/>
      <c r="C137" s="61"/>
      <c r="D137" s="86"/>
      <c r="E137" s="66"/>
      <c r="F137" s="66"/>
      <c r="G137" s="66"/>
      <c r="H137" s="86"/>
      <c r="I137" s="61"/>
      <c r="J137" s="61"/>
      <c r="K137" s="61"/>
      <c r="L137" s="61"/>
      <c r="M137" s="61"/>
      <c r="N137" s="66"/>
      <c r="O137" s="66"/>
    </row>
    <row r="138" spans="1:15" ht="43.35" customHeight="1">
      <c r="A138" s="64"/>
      <c r="B138" s="65"/>
      <c r="C138" s="61"/>
      <c r="D138" s="86"/>
      <c r="E138" s="66"/>
      <c r="F138" s="66"/>
      <c r="G138" s="66"/>
      <c r="H138" s="86"/>
      <c r="I138" s="61"/>
      <c r="J138" s="61"/>
      <c r="K138" s="61"/>
      <c r="L138" s="61"/>
      <c r="M138" s="61"/>
      <c r="N138" s="66"/>
      <c r="O138" s="66"/>
    </row>
    <row r="139" spans="1:15" ht="43.35" customHeight="1">
      <c r="A139" s="64"/>
      <c r="B139" s="65"/>
      <c r="C139" s="61"/>
      <c r="D139" s="86"/>
      <c r="E139" s="66"/>
      <c r="F139" s="66"/>
      <c r="G139" s="66"/>
      <c r="H139" s="86"/>
      <c r="I139" s="61"/>
      <c r="J139" s="61"/>
      <c r="K139" s="61"/>
      <c r="L139" s="61"/>
      <c r="M139" s="61"/>
      <c r="N139" s="66"/>
      <c r="O139" s="66"/>
    </row>
    <row r="140" spans="1:15" ht="43.35" customHeight="1">
      <c r="A140" s="64"/>
      <c r="B140" s="65"/>
      <c r="C140" s="61"/>
      <c r="D140" s="86"/>
      <c r="E140" s="66"/>
      <c r="F140" s="66"/>
      <c r="G140" s="66"/>
      <c r="H140" s="86"/>
      <c r="I140" s="61"/>
      <c r="J140" s="61"/>
      <c r="K140" s="61"/>
      <c r="L140" s="61"/>
      <c r="M140" s="61"/>
      <c r="N140" s="66"/>
      <c r="O140" s="66"/>
    </row>
    <row r="141" spans="1:15" ht="43.35" customHeight="1">
      <c r="A141" s="64"/>
      <c r="B141" s="65"/>
      <c r="C141" s="61"/>
      <c r="D141" s="86"/>
      <c r="E141" s="66"/>
      <c r="F141" s="66"/>
      <c r="G141" s="66"/>
      <c r="H141" s="86"/>
      <c r="I141" s="61"/>
      <c r="J141" s="61"/>
      <c r="K141" s="61"/>
      <c r="L141" s="61"/>
      <c r="M141" s="61"/>
      <c r="N141" s="66"/>
      <c r="O141" s="66"/>
    </row>
    <row r="142" spans="1:15" ht="43.35" customHeight="1">
      <c r="A142" s="64"/>
      <c r="B142" s="65"/>
      <c r="C142" s="61"/>
      <c r="D142" s="86"/>
      <c r="E142" s="66"/>
      <c r="F142" s="66"/>
      <c r="G142" s="66"/>
      <c r="H142" s="86"/>
      <c r="I142" s="61"/>
      <c r="J142" s="61"/>
      <c r="K142" s="61"/>
      <c r="L142" s="61"/>
      <c r="M142" s="61"/>
      <c r="N142" s="66"/>
      <c r="O142" s="66"/>
    </row>
    <row r="143" spans="1:15" ht="43.35" customHeight="1">
      <c r="A143" s="64"/>
      <c r="B143" s="65"/>
      <c r="C143" s="61"/>
      <c r="D143" s="86"/>
      <c r="E143" s="66"/>
      <c r="F143" s="66"/>
      <c r="G143" s="66"/>
      <c r="H143" s="86"/>
      <c r="I143" s="61"/>
      <c r="J143" s="61"/>
      <c r="K143" s="61"/>
      <c r="L143" s="61"/>
      <c r="M143" s="61"/>
      <c r="N143" s="66"/>
      <c r="O143" s="66"/>
    </row>
    <row r="144" spans="1:15" ht="43.35" customHeight="1">
      <c r="A144" s="64"/>
      <c r="B144" s="65"/>
      <c r="C144" s="61"/>
      <c r="D144" s="86"/>
      <c r="E144" s="66"/>
      <c r="F144" s="66"/>
      <c r="G144" s="66"/>
      <c r="H144" s="86"/>
      <c r="I144" s="61"/>
      <c r="J144" s="61"/>
      <c r="K144" s="61"/>
      <c r="L144" s="61"/>
      <c r="M144" s="61"/>
      <c r="N144" s="66"/>
      <c r="O144" s="66"/>
    </row>
    <row r="145" spans="1:15" ht="43.35" customHeight="1">
      <c r="A145" s="64"/>
      <c r="B145" s="65"/>
      <c r="C145" s="61"/>
      <c r="D145" s="86"/>
      <c r="E145" s="66"/>
      <c r="F145" s="66"/>
      <c r="G145" s="66"/>
      <c r="H145" s="86"/>
      <c r="I145" s="61"/>
      <c r="J145" s="61"/>
      <c r="K145" s="61"/>
      <c r="L145" s="61"/>
      <c r="M145" s="61"/>
      <c r="N145" s="66"/>
      <c r="O145" s="66"/>
    </row>
    <row r="146" spans="1:15" ht="43.35" customHeight="1">
      <c r="A146" s="64"/>
      <c r="B146" s="65"/>
      <c r="C146" s="61"/>
      <c r="D146" s="86"/>
      <c r="E146" s="66"/>
      <c r="F146" s="66"/>
      <c r="G146" s="66"/>
      <c r="H146" s="86"/>
      <c r="I146" s="61"/>
      <c r="J146" s="61"/>
      <c r="K146" s="61"/>
      <c r="L146" s="61"/>
      <c r="M146" s="61"/>
      <c r="N146" s="66"/>
      <c r="O146" s="66"/>
    </row>
    <row r="147" spans="1:15" ht="43.35" customHeight="1">
      <c r="A147" s="64"/>
      <c r="B147" s="65"/>
      <c r="C147" s="61"/>
      <c r="D147" s="86"/>
      <c r="E147" s="66"/>
      <c r="F147" s="66"/>
      <c r="G147" s="66"/>
      <c r="H147" s="86"/>
      <c r="I147" s="61"/>
      <c r="J147" s="61"/>
      <c r="K147" s="61"/>
      <c r="L147" s="61"/>
      <c r="M147" s="61"/>
      <c r="N147" s="66"/>
      <c r="O147" s="66"/>
    </row>
    <row r="148" spans="1:15" ht="43.35" customHeight="1">
      <c r="A148" s="64"/>
      <c r="B148" s="65"/>
      <c r="C148" s="61"/>
      <c r="D148" s="86"/>
      <c r="E148" s="66"/>
      <c r="F148" s="66"/>
      <c r="G148" s="66"/>
      <c r="H148" s="86"/>
      <c r="I148" s="61"/>
      <c r="J148" s="61"/>
      <c r="K148" s="61"/>
      <c r="L148" s="61"/>
      <c r="M148" s="61"/>
      <c r="N148" s="66"/>
      <c r="O148" s="66"/>
    </row>
    <row r="149" spans="1:15" ht="43.35" customHeight="1">
      <c r="A149" s="64"/>
      <c r="B149" s="65"/>
      <c r="C149" s="61"/>
      <c r="D149" s="86"/>
      <c r="E149" s="66"/>
      <c r="F149" s="66"/>
      <c r="G149" s="66"/>
      <c r="H149" s="86"/>
      <c r="I149" s="61"/>
      <c r="J149" s="61"/>
      <c r="K149" s="61"/>
      <c r="L149" s="61"/>
      <c r="M149" s="61"/>
      <c r="N149" s="66"/>
      <c r="O149" s="66"/>
    </row>
    <row r="150" spans="1:15" ht="43.35" customHeight="1">
      <c r="A150" s="64"/>
      <c r="B150" s="65"/>
      <c r="C150" s="61"/>
      <c r="D150" s="86"/>
      <c r="E150" s="66"/>
      <c r="F150" s="66"/>
      <c r="G150" s="66"/>
      <c r="H150" s="86"/>
      <c r="I150" s="61"/>
      <c r="J150" s="61"/>
      <c r="K150" s="61"/>
      <c r="L150" s="61"/>
      <c r="M150" s="61"/>
      <c r="N150" s="66"/>
      <c r="O150" s="66"/>
    </row>
    <row r="151" spans="1:15" ht="43.35" customHeight="1">
      <c r="A151" s="64"/>
      <c r="B151" s="65"/>
      <c r="C151" s="61"/>
      <c r="D151" s="86"/>
      <c r="E151" s="66"/>
      <c r="F151" s="66"/>
      <c r="G151" s="66"/>
      <c r="H151" s="86"/>
      <c r="I151" s="61"/>
      <c r="J151" s="61"/>
      <c r="K151" s="61"/>
      <c r="L151" s="61"/>
      <c r="M151" s="61"/>
      <c r="N151" s="66"/>
      <c r="O151" s="66"/>
    </row>
    <row r="152" spans="1:15" ht="43.35" customHeight="1">
      <c r="A152" s="64"/>
      <c r="B152" s="65"/>
      <c r="C152" s="61"/>
      <c r="D152" s="86"/>
      <c r="E152" s="66"/>
      <c r="F152" s="66"/>
      <c r="G152" s="66"/>
      <c r="H152" s="86"/>
      <c r="I152" s="61"/>
      <c r="J152" s="61"/>
      <c r="K152" s="61"/>
      <c r="L152" s="61"/>
      <c r="M152" s="61"/>
      <c r="N152" s="66"/>
      <c r="O152" s="66"/>
    </row>
    <row r="153" spans="1:15" ht="43.35" customHeight="1">
      <c r="A153" s="64"/>
      <c r="B153" s="65"/>
      <c r="C153" s="61"/>
      <c r="D153" s="86"/>
      <c r="E153" s="66"/>
      <c r="F153" s="66"/>
      <c r="G153" s="66"/>
      <c r="H153" s="86"/>
      <c r="I153" s="61"/>
      <c r="J153" s="61"/>
      <c r="K153" s="61"/>
      <c r="L153" s="61"/>
      <c r="M153" s="61"/>
      <c r="N153" s="66"/>
      <c r="O153" s="66"/>
    </row>
    <row r="154" spans="1:15" ht="43.35" customHeight="1">
      <c r="A154" s="64"/>
      <c r="B154" s="65"/>
      <c r="C154" s="61"/>
      <c r="D154" s="86"/>
      <c r="E154" s="66"/>
      <c r="F154" s="66"/>
      <c r="G154" s="66"/>
      <c r="H154" s="86"/>
      <c r="I154" s="61"/>
      <c r="J154" s="61"/>
      <c r="K154" s="61"/>
      <c r="L154" s="61"/>
      <c r="M154" s="61"/>
      <c r="N154" s="66"/>
      <c r="O154" s="66"/>
    </row>
    <row r="155" spans="1:15" ht="43.35" customHeight="1">
      <c r="A155" s="64"/>
      <c r="B155" s="65"/>
      <c r="C155" s="61"/>
      <c r="D155" s="86"/>
      <c r="E155" s="66"/>
      <c r="F155" s="66"/>
      <c r="G155" s="66"/>
      <c r="H155" s="86"/>
      <c r="I155" s="61"/>
      <c r="J155" s="61"/>
      <c r="K155" s="61"/>
      <c r="L155" s="61"/>
      <c r="M155" s="61"/>
      <c r="N155" s="66"/>
      <c r="O155" s="66"/>
    </row>
    <row r="156" spans="1:15" ht="43.35" customHeight="1">
      <c r="A156" s="64"/>
      <c r="B156" s="65"/>
      <c r="C156" s="61"/>
      <c r="D156" s="86"/>
      <c r="E156" s="66"/>
      <c r="F156" s="66"/>
      <c r="G156" s="66"/>
      <c r="H156" s="86"/>
      <c r="I156" s="61"/>
      <c r="J156" s="61"/>
      <c r="K156" s="61"/>
      <c r="L156" s="61"/>
      <c r="M156" s="61"/>
      <c r="N156" s="66"/>
      <c r="O156" s="66"/>
    </row>
    <row r="157" spans="1:15" ht="43.35" customHeight="1">
      <c r="A157" s="64"/>
      <c r="B157" s="65"/>
      <c r="C157" s="61"/>
      <c r="D157" s="86"/>
      <c r="E157" s="66"/>
      <c r="F157" s="66"/>
      <c r="G157" s="66"/>
      <c r="H157" s="86"/>
      <c r="I157" s="61"/>
      <c r="J157" s="61"/>
      <c r="K157" s="61"/>
      <c r="L157" s="61"/>
      <c r="M157" s="61"/>
      <c r="N157" s="66"/>
      <c r="O157" s="66"/>
    </row>
    <row r="158" spans="1:15" ht="43.35" customHeight="1">
      <c r="A158" s="64"/>
      <c r="B158" s="65"/>
      <c r="C158" s="61"/>
      <c r="D158" s="86"/>
      <c r="E158" s="66"/>
      <c r="F158" s="66"/>
      <c r="G158" s="66"/>
      <c r="H158" s="86"/>
      <c r="I158" s="61"/>
      <c r="J158" s="61"/>
      <c r="K158" s="61"/>
      <c r="L158" s="61"/>
      <c r="M158" s="61"/>
      <c r="N158" s="66"/>
      <c r="O158" s="66"/>
    </row>
    <row r="159" spans="1:15" ht="43.35" customHeight="1">
      <c r="A159" s="64"/>
      <c r="B159" s="65"/>
      <c r="C159" s="61"/>
      <c r="D159" s="86"/>
      <c r="E159" s="66"/>
      <c r="F159" s="66"/>
      <c r="G159" s="66"/>
      <c r="H159" s="86"/>
      <c r="I159" s="61"/>
      <c r="J159" s="61"/>
      <c r="K159" s="61"/>
      <c r="L159" s="61"/>
      <c r="M159" s="61"/>
      <c r="N159" s="66"/>
      <c r="O159" s="66"/>
    </row>
    <row r="160" spans="1:15" ht="43.35" customHeight="1">
      <c r="A160" s="64"/>
      <c r="B160" s="65"/>
      <c r="C160" s="61"/>
      <c r="D160" s="86"/>
      <c r="E160" s="66"/>
      <c r="F160" s="66"/>
      <c r="G160" s="66"/>
      <c r="H160" s="86"/>
      <c r="I160" s="61"/>
      <c r="J160" s="61"/>
      <c r="K160" s="61"/>
      <c r="L160" s="61"/>
      <c r="M160" s="61"/>
      <c r="N160" s="66"/>
      <c r="O160" s="66"/>
    </row>
    <row r="161" spans="1:15" ht="43.35" customHeight="1">
      <c r="A161" s="64"/>
      <c r="B161" s="65"/>
      <c r="C161" s="61"/>
      <c r="D161" s="86"/>
      <c r="E161" s="66"/>
      <c r="F161" s="66"/>
      <c r="G161" s="66"/>
      <c r="H161" s="86"/>
      <c r="I161" s="61"/>
      <c r="J161" s="61"/>
      <c r="K161" s="61"/>
      <c r="L161" s="61"/>
      <c r="M161" s="61"/>
      <c r="N161" s="66"/>
      <c r="O161" s="66"/>
    </row>
    <row r="162" spans="1:15" ht="43.35" customHeight="1">
      <c r="A162" s="64"/>
      <c r="B162" s="65"/>
      <c r="C162" s="61"/>
      <c r="D162" s="86"/>
      <c r="E162" s="66"/>
      <c r="F162" s="66"/>
      <c r="G162" s="66"/>
      <c r="H162" s="86"/>
      <c r="I162" s="61"/>
      <c r="J162" s="61"/>
      <c r="K162" s="61"/>
      <c r="L162" s="61"/>
      <c r="M162" s="61"/>
      <c r="N162" s="66"/>
      <c r="O162" s="66"/>
    </row>
    <row r="163" spans="1:15" ht="43.35" customHeight="1">
      <c r="A163" s="64"/>
      <c r="B163" s="65"/>
      <c r="C163" s="61"/>
      <c r="D163" s="86"/>
      <c r="E163" s="66"/>
      <c r="F163" s="66"/>
      <c r="G163" s="66"/>
      <c r="H163" s="86"/>
      <c r="I163" s="61"/>
      <c r="J163" s="61"/>
      <c r="K163" s="61"/>
      <c r="L163" s="61"/>
      <c r="M163" s="61"/>
      <c r="N163" s="66"/>
      <c r="O163" s="66"/>
    </row>
    <row r="164" spans="1:15" ht="43.35" customHeight="1">
      <c r="A164" s="64"/>
      <c r="B164" s="65"/>
      <c r="C164" s="61"/>
      <c r="D164" s="86"/>
      <c r="E164" s="66"/>
      <c r="F164" s="66"/>
      <c r="G164" s="66"/>
      <c r="H164" s="86"/>
      <c r="I164" s="61"/>
      <c r="J164" s="61"/>
      <c r="K164" s="61"/>
      <c r="L164" s="61"/>
      <c r="M164" s="61"/>
      <c r="N164" s="66"/>
      <c r="O164" s="66"/>
    </row>
    <row r="165" spans="1:15" ht="43.35" customHeight="1">
      <c r="A165" s="64"/>
      <c r="B165" s="65"/>
      <c r="C165" s="61"/>
      <c r="D165" s="86"/>
      <c r="E165" s="66"/>
      <c r="F165" s="66"/>
      <c r="G165" s="66"/>
      <c r="H165" s="86"/>
      <c r="I165" s="61"/>
      <c r="J165" s="61"/>
      <c r="K165" s="61"/>
      <c r="L165" s="61"/>
      <c r="M165" s="61"/>
      <c r="N165" s="66"/>
      <c r="O165" s="66"/>
    </row>
    <row r="166" spans="1:15" ht="43.35" customHeight="1">
      <c r="A166" s="64"/>
      <c r="B166" s="65"/>
      <c r="C166" s="61"/>
      <c r="D166" s="86"/>
      <c r="E166" s="66"/>
      <c r="F166" s="66"/>
      <c r="G166" s="66"/>
      <c r="H166" s="66"/>
      <c r="I166" s="61"/>
      <c r="J166" s="61"/>
      <c r="K166" s="61"/>
      <c r="L166" s="61"/>
      <c r="M166" s="61"/>
      <c r="N166" s="66"/>
      <c r="O166" s="66"/>
    </row>
    <row r="167" spans="1:15" ht="43.35" customHeight="1">
      <c r="A167" s="64"/>
      <c r="B167" s="65"/>
      <c r="C167" s="61"/>
      <c r="D167" s="86"/>
      <c r="E167" s="66"/>
      <c r="F167" s="66"/>
      <c r="G167" s="66"/>
      <c r="H167" s="66"/>
      <c r="I167" s="61"/>
      <c r="J167" s="61"/>
      <c r="K167" s="61"/>
      <c r="L167" s="61"/>
      <c r="M167" s="61"/>
      <c r="N167" s="66"/>
      <c r="O167" s="66"/>
    </row>
    <row r="168" spans="1:15" ht="43.35" customHeight="1">
      <c r="A168" s="64"/>
      <c r="B168" s="65"/>
      <c r="C168" s="61"/>
      <c r="D168" s="86"/>
      <c r="E168" s="66"/>
      <c r="F168" s="66"/>
      <c r="G168" s="66"/>
      <c r="H168" s="66"/>
      <c r="I168" s="61"/>
      <c r="J168" s="61"/>
      <c r="K168" s="61"/>
      <c r="L168" s="61"/>
      <c r="M168" s="61"/>
      <c r="N168" s="66"/>
      <c r="O168" s="66"/>
    </row>
    <row r="169" spans="1:15" ht="43.35" customHeight="1">
      <c r="A169" s="64"/>
      <c r="B169" s="65"/>
      <c r="C169" s="61"/>
      <c r="D169" s="86"/>
      <c r="E169" s="66"/>
      <c r="F169" s="66"/>
      <c r="G169" s="66"/>
      <c r="H169" s="66"/>
      <c r="I169" s="61"/>
      <c r="J169" s="61"/>
      <c r="K169" s="61"/>
      <c r="L169" s="61"/>
      <c r="M169" s="61"/>
      <c r="N169" s="66"/>
      <c r="O169" s="66"/>
    </row>
    <row r="170" spans="1:15" ht="43.35" customHeight="1">
      <c r="A170" s="64"/>
      <c r="B170" s="65"/>
      <c r="C170" s="61"/>
      <c r="D170" s="86"/>
      <c r="E170" s="66"/>
      <c r="F170" s="66"/>
      <c r="G170" s="66"/>
      <c r="H170" s="66"/>
      <c r="I170" s="61"/>
      <c r="J170" s="61"/>
      <c r="K170" s="61"/>
      <c r="L170" s="61"/>
      <c r="M170" s="61"/>
      <c r="N170" s="66"/>
      <c r="O170" s="66"/>
    </row>
    <row r="171" spans="1:15" ht="43.35" customHeight="1">
      <c r="A171" s="64"/>
      <c r="B171" s="65"/>
      <c r="C171" s="61"/>
      <c r="D171" s="86"/>
      <c r="E171" s="66"/>
      <c r="F171" s="66"/>
      <c r="G171" s="66"/>
      <c r="H171" s="66"/>
      <c r="I171" s="61"/>
      <c r="J171" s="61"/>
      <c r="K171" s="61"/>
      <c r="L171" s="61"/>
      <c r="M171" s="61"/>
      <c r="N171" s="66"/>
      <c r="O171" s="66"/>
    </row>
    <row r="172" spans="1:15" ht="43.35" customHeight="1">
      <c r="A172" s="64"/>
      <c r="B172" s="65"/>
      <c r="C172" s="61"/>
      <c r="D172" s="86"/>
      <c r="E172" s="66"/>
      <c r="F172" s="66"/>
      <c r="G172" s="66"/>
      <c r="H172" s="66"/>
      <c r="I172" s="61"/>
      <c r="J172" s="61"/>
      <c r="K172" s="61"/>
      <c r="L172" s="61"/>
      <c r="M172" s="61"/>
      <c r="N172" s="66"/>
      <c r="O172" s="66"/>
    </row>
    <row r="173" spans="1:15" ht="43.35" customHeight="1">
      <c r="A173" s="64"/>
      <c r="B173" s="65"/>
      <c r="C173" s="61"/>
      <c r="D173" s="86"/>
      <c r="E173" s="66"/>
      <c r="F173" s="66"/>
      <c r="G173" s="66"/>
      <c r="H173" s="66"/>
      <c r="I173" s="61"/>
      <c r="J173" s="61"/>
      <c r="K173" s="61"/>
      <c r="L173" s="61"/>
      <c r="M173" s="61"/>
      <c r="N173" s="66"/>
      <c r="O173" s="66"/>
    </row>
    <row r="174" spans="1:15" ht="43.35" customHeight="1">
      <c r="A174" s="64"/>
      <c r="B174" s="65"/>
      <c r="C174" s="61"/>
      <c r="D174" s="86"/>
      <c r="E174" s="66"/>
      <c r="F174" s="66"/>
      <c r="G174" s="66"/>
      <c r="H174" s="66"/>
      <c r="I174" s="61"/>
      <c r="J174" s="61"/>
      <c r="K174" s="61"/>
      <c r="L174" s="61"/>
      <c r="M174" s="61"/>
      <c r="N174" s="66"/>
      <c r="O174" s="66"/>
    </row>
    <row r="175" spans="1:15" ht="43.35" customHeight="1">
      <c r="A175" s="64"/>
      <c r="B175" s="65"/>
      <c r="C175" s="61"/>
      <c r="D175" s="86"/>
      <c r="E175" s="66"/>
      <c r="F175" s="66"/>
      <c r="G175" s="66"/>
      <c r="H175" s="66"/>
      <c r="I175" s="61"/>
      <c r="J175" s="61"/>
      <c r="K175" s="61"/>
      <c r="L175" s="61"/>
      <c r="M175" s="61"/>
      <c r="N175" s="66"/>
      <c r="O175" s="66"/>
    </row>
    <row r="176" spans="1:15" ht="43.35" customHeight="1">
      <c r="A176" s="64"/>
      <c r="B176" s="65"/>
      <c r="C176" s="61"/>
      <c r="D176" s="86"/>
      <c r="E176" s="66"/>
      <c r="F176" s="66"/>
      <c r="G176" s="66"/>
      <c r="H176" s="66"/>
      <c r="I176" s="61"/>
      <c r="J176" s="61"/>
      <c r="K176" s="61"/>
      <c r="L176" s="61"/>
      <c r="M176" s="61"/>
      <c r="N176" s="66"/>
      <c r="O176" s="66"/>
    </row>
    <row r="177" spans="1:15" ht="43.35" customHeight="1">
      <c r="A177" s="64"/>
      <c r="B177" s="65"/>
      <c r="C177" s="61"/>
      <c r="D177" s="86"/>
      <c r="E177" s="66"/>
      <c r="F177" s="66"/>
      <c r="G177" s="66"/>
      <c r="H177" s="66"/>
      <c r="I177" s="61"/>
      <c r="J177" s="61"/>
      <c r="K177" s="61"/>
      <c r="L177" s="61"/>
      <c r="M177" s="61"/>
      <c r="N177" s="66"/>
      <c r="O177" s="66"/>
    </row>
    <row r="178" spans="1:15" ht="43.35" customHeight="1">
      <c r="A178" s="64"/>
      <c r="B178" s="65"/>
      <c r="C178" s="61"/>
      <c r="D178" s="86"/>
      <c r="E178" s="66"/>
      <c r="F178" s="66"/>
      <c r="G178" s="66"/>
      <c r="H178" s="66"/>
      <c r="I178" s="61"/>
      <c r="J178" s="61"/>
      <c r="K178" s="61"/>
      <c r="L178" s="61"/>
      <c r="M178" s="61"/>
      <c r="N178" s="66"/>
      <c r="O178" s="66"/>
    </row>
    <row r="179" spans="1:15" ht="43.35" customHeight="1">
      <c r="A179" s="64"/>
      <c r="B179" s="65"/>
      <c r="C179" s="61"/>
      <c r="D179" s="86"/>
      <c r="E179" s="66"/>
      <c r="F179" s="66"/>
      <c r="G179" s="66"/>
      <c r="H179" s="66"/>
      <c r="I179" s="61"/>
      <c r="J179" s="61"/>
      <c r="K179" s="61"/>
      <c r="L179" s="61"/>
      <c r="M179" s="61"/>
      <c r="N179" s="66"/>
      <c r="O179" s="66"/>
    </row>
    <row r="180" spans="1:15" ht="43.35" customHeight="1">
      <c r="A180" s="64"/>
      <c r="B180" s="65"/>
      <c r="C180" s="61"/>
      <c r="D180" s="86"/>
      <c r="E180" s="66"/>
      <c r="F180" s="66"/>
      <c r="G180" s="66"/>
      <c r="H180" s="66"/>
      <c r="I180" s="61"/>
      <c r="J180" s="61"/>
      <c r="K180" s="61"/>
      <c r="L180" s="61"/>
      <c r="M180" s="61"/>
      <c r="N180" s="66"/>
      <c r="O180" s="66"/>
    </row>
    <row r="181" spans="1:15" ht="43.35" customHeight="1">
      <c r="A181" s="64"/>
      <c r="B181" s="65"/>
      <c r="C181" s="61"/>
      <c r="D181" s="86"/>
      <c r="E181" s="66"/>
      <c r="F181" s="66"/>
      <c r="G181" s="66"/>
      <c r="H181" s="66"/>
      <c r="I181" s="61"/>
      <c r="J181" s="61"/>
      <c r="K181" s="61"/>
      <c r="L181" s="61"/>
      <c r="M181" s="61"/>
      <c r="N181" s="66"/>
      <c r="O181" s="66"/>
    </row>
    <row r="182" spans="1:15" ht="43.35" customHeight="1">
      <c r="A182" s="64"/>
      <c r="B182" s="65"/>
      <c r="C182" s="61"/>
      <c r="D182" s="86"/>
      <c r="E182" s="66"/>
      <c r="F182" s="66"/>
      <c r="G182" s="66"/>
      <c r="H182" s="66"/>
      <c r="I182" s="61"/>
      <c r="J182" s="61"/>
      <c r="K182" s="61"/>
      <c r="L182" s="61"/>
      <c r="M182" s="61"/>
      <c r="N182" s="66"/>
      <c r="O182" s="66"/>
    </row>
    <row r="183" spans="1:15" ht="43.35" customHeight="1">
      <c r="A183" s="64"/>
      <c r="B183" s="65"/>
      <c r="C183" s="61"/>
      <c r="D183" s="86"/>
      <c r="E183" s="66"/>
      <c r="F183" s="66"/>
      <c r="G183" s="66"/>
      <c r="H183" s="66"/>
      <c r="I183" s="61"/>
      <c r="J183" s="61"/>
      <c r="K183" s="61"/>
      <c r="L183" s="61"/>
      <c r="M183" s="61"/>
      <c r="N183" s="66"/>
      <c r="O183" s="66"/>
    </row>
    <row r="184" spans="1:15" ht="43.35" customHeight="1">
      <c r="A184" s="64"/>
      <c r="B184" s="65"/>
      <c r="C184" s="61"/>
      <c r="D184" s="86"/>
      <c r="E184" s="66"/>
      <c r="F184" s="66"/>
      <c r="G184" s="66"/>
      <c r="H184" s="66"/>
      <c r="I184" s="61"/>
      <c r="J184" s="61"/>
      <c r="K184" s="61"/>
      <c r="L184" s="61"/>
      <c r="M184" s="61"/>
      <c r="N184" s="66"/>
      <c r="O184" s="66"/>
    </row>
    <row r="185" spans="1:15" ht="43.35" customHeight="1">
      <c r="A185" s="64"/>
      <c r="B185" s="65"/>
      <c r="C185" s="61"/>
      <c r="D185" s="86"/>
      <c r="E185" s="66"/>
      <c r="F185" s="66"/>
      <c r="G185" s="66"/>
      <c r="H185" s="66"/>
      <c r="I185" s="61"/>
      <c r="J185" s="61"/>
      <c r="K185" s="61"/>
      <c r="L185" s="61"/>
      <c r="M185" s="61"/>
      <c r="N185" s="66"/>
      <c r="O185" s="66"/>
    </row>
    <row r="186" spans="1:15" ht="43.35" customHeight="1">
      <c r="A186" s="64"/>
      <c r="B186" s="65"/>
      <c r="C186" s="61"/>
      <c r="D186" s="86"/>
      <c r="E186" s="66"/>
      <c r="F186" s="66"/>
      <c r="G186" s="66"/>
      <c r="H186" s="66"/>
      <c r="I186" s="61"/>
      <c r="J186" s="61"/>
      <c r="K186" s="61"/>
      <c r="L186" s="61"/>
      <c r="M186" s="61"/>
      <c r="N186" s="66"/>
      <c r="O186" s="66"/>
    </row>
    <row r="187" spans="1:15" ht="43.35" customHeight="1">
      <c r="A187" s="64"/>
      <c r="B187" s="65"/>
      <c r="C187" s="61"/>
      <c r="D187" s="86"/>
      <c r="E187" s="66"/>
      <c r="F187" s="66"/>
      <c r="G187" s="66"/>
      <c r="H187" s="66"/>
      <c r="I187" s="61"/>
      <c r="J187" s="61"/>
      <c r="K187" s="61"/>
      <c r="L187" s="61"/>
      <c r="M187" s="61"/>
      <c r="N187" s="66"/>
      <c r="O187" s="66"/>
    </row>
    <row r="188" spans="1:15" ht="43.35" customHeight="1">
      <c r="A188" s="64"/>
      <c r="B188" s="65"/>
      <c r="C188" s="61"/>
      <c r="D188" s="86"/>
      <c r="E188" s="66"/>
      <c r="F188" s="66"/>
      <c r="G188" s="66"/>
      <c r="H188" s="66"/>
      <c r="I188" s="61"/>
      <c r="J188" s="61"/>
      <c r="K188" s="61"/>
      <c r="L188" s="61"/>
      <c r="M188" s="61"/>
      <c r="N188" s="66"/>
      <c r="O188" s="66"/>
    </row>
    <row r="189" spans="1:15" ht="43.35" customHeight="1">
      <c r="A189" s="64"/>
      <c r="B189" s="65"/>
      <c r="C189" s="61"/>
      <c r="D189" s="86"/>
      <c r="E189" s="66"/>
      <c r="F189" s="66"/>
      <c r="G189" s="66"/>
      <c r="H189" s="66"/>
      <c r="I189" s="61"/>
      <c r="J189" s="61"/>
      <c r="K189" s="61"/>
      <c r="L189" s="61"/>
      <c r="M189" s="61"/>
      <c r="N189" s="66"/>
      <c r="O189" s="66"/>
    </row>
    <row r="190" spans="1:15" ht="43.35" customHeight="1">
      <c r="A190" s="64"/>
      <c r="B190" s="65"/>
      <c r="C190" s="61"/>
      <c r="D190" s="86"/>
      <c r="E190" s="66"/>
      <c r="F190" s="66"/>
      <c r="G190" s="66"/>
      <c r="H190" s="66"/>
      <c r="I190" s="61"/>
      <c r="J190" s="61"/>
      <c r="K190" s="61"/>
      <c r="L190" s="61"/>
      <c r="M190" s="61"/>
      <c r="N190" s="66"/>
      <c r="O190" s="66"/>
    </row>
    <row r="191" spans="1:15" ht="43.35" customHeight="1">
      <c r="A191" s="64"/>
      <c r="B191" s="65"/>
      <c r="C191" s="61"/>
      <c r="D191" s="86"/>
      <c r="E191" s="66"/>
      <c r="F191" s="66"/>
      <c r="G191" s="66"/>
      <c r="H191" s="66"/>
      <c r="I191" s="61"/>
      <c r="J191" s="61"/>
      <c r="K191" s="61"/>
      <c r="L191" s="61"/>
      <c r="M191" s="61"/>
      <c r="N191" s="66"/>
      <c r="O191" s="66"/>
    </row>
    <row r="192" spans="1:15" ht="43.35" customHeight="1">
      <c r="A192" s="64"/>
      <c r="B192" s="65"/>
      <c r="C192" s="61"/>
      <c r="D192" s="86"/>
      <c r="E192" s="66"/>
      <c r="F192" s="66"/>
      <c r="G192" s="66"/>
      <c r="H192" s="66"/>
      <c r="I192" s="61"/>
      <c r="J192" s="61"/>
      <c r="K192" s="61"/>
      <c r="L192" s="61"/>
      <c r="M192" s="61"/>
      <c r="N192" s="66"/>
      <c r="O192" s="66"/>
    </row>
    <row r="193" spans="1:15" ht="43.35" customHeight="1">
      <c r="A193" s="64"/>
      <c r="B193" s="65"/>
      <c r="C193" s="61"/>
      <c r="D193" s="86"/>
      <c r="E193" s="66"/>
      <c r="F193" s="66"/>
      <c r="G193" s="66"/>
      <c r="H193" s="66"/>
      <c r="I193" s="61"/>
      <c r="J193" s="61"/>
      <c r="K193" s="61"/>
      <c r="L193" s="61"/>
      <c r="M193" s="61"/>
      <c r="N193" s="66"/>
      <c r="O193" s="66"/>
    </row>
    <row r="194" spans="1:15" ht="43.35" customHeight="1">
      <c r="A194" s="64"/>
      <c r="B194" s="65"/>
      <c r="C194" s="61"/>
      <c r="D194" s="86"/>
      <c r="E194" s="66"/>
      <c r="F194" s="66"/>
      <c r="G194" s="66"/>
      <c r="H194" s="66"/>
      <c r="I194" s="61"/>
      <c r="J194" s="61"/>
      <c r="K194" s="61"/>
      <c r="L194" s="61"/>
      <c r="M194" s="61"/>
      <c r="N194" s="66"/>
      <c r="O194" s="66"/>
    </row>
    <row r="195" spans="1:15" ht="43.35" customHeight="1">
      <c r="A195" s="64"/>
      <c r="B195" s="65"/>
      <c r="C195" s="61"/>
      <c r="D195" s="86"/>
      <c r="E195" s="66"/>
      <c r="F195" s="66"/>
      <c r="G195" s="66"/>
      <c r="H195" s="66"/>
      <c r="I195" s="61"/>
      <c r="J195" s="61"/>
      <c r="K195" s="61"/>
      <c r="L195" s="61"/>
      <c r="M195" s="61"/>
      <c r="N195" s="66"/>
      <c r="O195" s="66"/>
    </row>
    <row r="196" spans="1:15" ht="43.35" customHeight="1">
      <c r="A196" s="64"/>
      <c r="B196" s="65"/>
      <c r="C196" s="61"/>
      <c r="D196" s="86"/>
      <c r="E196" s="66"/>
      <c r="F196" s="66"/>
      <c r="G196" s="66"/>
      <c r="H196" s="66"/>
      <c r="I196" s="61"/>
      <c r="J196" s="61"/>
      <c r="K196" s="61"/>
      <c r="L196" s="61"/>
      <c r="M196" s="61"/>
      <c r="N196" s="66"/>
      <c r="O196" s="66"/>
    </row>
    <row r="197" spans="1:15" ht="43.35" customHeight="1">
      <c r="A197" s="64"/>
      <c r="B197" s="65"/>
      <c r="C197" s="61"/>
      <c r="D197" s="86"/>
      <c r="E197" s="66"/>
      <c r="F197" s="66"/>
      <c r="G197" s="66"/>
      <c r="H197" s="66"/>
      <c r="I197" s="61"/>
      <c r="J197" s="61"/>
      <c r="K197" s="61"/>
      <c r="L197" s="61"/>
      <c r="M197" s="61"/>
      <c r="N197" s="66"/>
      <c r="O197" s="66"/>
    </row>
    <row r="198" spans="1:15" ht="43.35" customHeight="1">
      <c r="A198" s="64"/>
      <c r="B198" s="65"/>
      <c r="C198" s="61"/>
      <c r="D198" s="86"/>
      <c r="E198" s="66"/>
      <c r="F198" s="66"/>
      <c r="G198" s="66"/>
      <c r="H198" s="66"/>
      <c r="I198" s="61"/>
      <c r="J198" s="61"/>
      <c r="K198" s="61"/>
      <c r="L198" s="61"/>
      <c r="M198" s="61"/>
      <c r="N198" s="66"/>
      <c r="O198" s="66"/>
    </row>
    <row r="199" spans="1:15" ht="43.35" customHeight="1">
      <c r="A199" s="64"/>
      <c r="B199" s="65"/>
      <c r="C199" s="61"/>
      <c r="D199" s="86"/>
      <c r="E199" s="66"/>
      <c r="F199" s="66"/>
      <c r="G199" s="66"/>
      <c r="H199" s="66"/>
      <c r="I199" s="61"/>
      <c r="J199" s="61"/>
      <c r="K199" s="61"/>
      <c r="L199" s="61"/>
      <c r="M199" s="61"/>
      <c r="N199" s="66"/>
      <c r="O199" s="66"/>
    </row>
    <row r="200" spans="1:15" ht="43.35" customHeight="1">
      <c r="A200" s="64"/>
      <c r="B200" s="65"/>
      <c r="C200" s="61"/>
      <c r="D200" s="86"/>
      <c r="E200" s="66"/>
      <c r="F200" s="66"/>
      <c r="G200" s="66"/>
      <c r="H200" s="66"/>
      <c r="I200" s="61"/>
      <c r="J200" s="61"/>
      <c r="K200" s="61"/>
      <c r="L200" s="61"/>
      <c r="M200" s="61"/>
      <c r="N200" s="66"/>
      <c r="O200" s="66"/>
    </row>
    <row r="201" spans="1:15" ht="43.35" customHeight="1">
      <c r="A201" s="64"/>
      <c r="B201" s="65"/>
      <c r="C201" s="61"/>
      <c r="D201" s="86"/>
      <c r="E201" s="66"/>
      <c r="F201" s="66"/>
      <c r="G201" s="66"/>
      <c r="H201" s="66"/>
      <c r="I201" s="61"/>
      <c r="J201" s="61"/>
      <c r="K201" s="61"/>
      <c r="L201" s="61"/>
      <c r="M201" s="61"/>
      <c r="N201" s="66"/>
      <c r="O201" s="66"/>
    </row>
    <row r="202" spans="1:15" ht="43.35" customHeight="1">
      <c r="A202" s="64"/>
      <c r="B202" s="65"/>
      <c r="C202" s="61"/>
      <c r="D202" s="86"/>
      <c r="E202" s="66"/>
      <c r="F202" s="66"/>
      <c r="G202" s="66"/>
      <c r="H202" s="66"/>
      <c r="I202" s="61"/>
      <c r="J202" s="61"/>
      <c r="K202" s="61"/>
      <c r="L202" s="61"/>
      <c r="M202" s="61"/>
      <c r="N202" s="66"/>
      <c r="O202" s="66"/>
    </row>
    <row r="203" spans="1:15" ht="43.35" customHeight="1">
      <c r="A203" s="64"/>
      <c r="B203" s="65"/>
      <c r="C203" s="61"/>
      <c r="D203" s="86"/>
      <c r="E203" s="66"/>
      <c r="F203" s="66"/>
      <c r="G203" s="66"/>
      <c r="H203" s="66"/>
      <c r="I203" s="61"/>
      <c r="J203" s="61"/>
      <c r="K203" s="61"/>
      <c r="L203" s="61"/>
      <c r="M203" s="61"/>
      <c r="N203" s="66"/>
      <c r="O203" s="66"/>
    </row>
    <row r="204" spans="1:15" ht="43.35" customHeight="1">
      <c r="A204" s="64"/>
      <c r="B204" s="65"/>
      <c r="C204" s="61"/>
      <c r="D204" s="86"/>
      <c r="E204" s="66"/>
      <c r="F204" s="66"/>
      <c r="G204" s="66"/>
      <c r="H204" s="66"/>
      <c r="I204" s="61"/>
      <c r="J204" s="61"/>
      <c r="K204" s="61"/>
      <c r="L204" s="61"/>
      <c r="M204" s="61"/>
      <c r="N204" s="66"/>
      <c r="O204" s="66"/>
    </row>
    <row r="205" spans="1:15" ht="43.35" customHeight="1">
      <c r="A205" s="64"/>
      <c r="B205" s="65"/>
      <c r="C205" s="61"/>
      <c r="D205" s="86"/>
      <c r="E205" s="66"/>
      <c r="F205" s="66"/>
      <c r="G205" s="66"/>
      <c r="H205" s="66"/>
      <c r="I205" s="61"/>
      <c r="J205" s="61"/>
      <c r="K205" s="61"/>
      <c r="L205" s="61"/>
      <c r="M205" s="61"/>
      <c r="N205" s="66"/>
      <c r="O205" s="66"/>
    </row>
    <row r="206" spans="1:15" ht="43.35" customHeight="1">
      <c r="A206" s="64"/>
      <c r="B206" s="65"/>
      <c r="C206" s="61"/>
      <c r="D206" s="86"/>
      <c r="E206" s="66"/>
      <c r="F206" s="66"/>
      <c r="G206" s="66"/>
      <c r="H206" s="66"/>
      <c r="I206" s="61"/>
      <c r="J206" s="61"/>
      <c r="K206" s="61"/>
      <c r="L206" s="61"/>
      <c r="M206" s="61"/>
      <c r="N206" s="66"/>
      <c r="O206" s="66"/>
    </row>
    <row r="207" spans="1:15" ht="43.35" customHeight="1">
      <c r="A207" s="64"/>
      <c r="B207" s="65"/>
      <c r="C207" s="61"/>
      <c r="D207" s="86"/>
      <c r="E207" s="66"/>
      <c r="F207" s="66"/>
      <c r="G207" s="66"/>
      <c r="H207" s="66"/>
      <c r="I207" s="61"/>
      <c r="J207" s="61"/>
      <c r="K207" s="61"/>
      <c r="L207" s="61"/>
      <c r="M207" s="61"/>
      <c r="N207" s="66"/>
      <c r="O207" s="66"/>
    </row>
    <row r="208" spans="1:15" ht="43.35" customHeight="1">
      <c r="A208" s="64"/>
      <c r="B208" s="65"/>
      <c r="C208" s="61"/>
      <c r="D208" s="86"/>
      <c r="E208" s="66"/>
      <c r="F208" s="66"/>
      <c r="G208" s="66"/>
      <c r="H208" s="66"/>
      <c r="I208" s="61"/>
      <c r="J208" s="61"/>
      <c r="K208" s="61"/>
      <c r="L208" s="61"/>
      <c r="M208" s="61"/>
      <c r="N208" s="66"/>
      <c r="O208" s="66"/>
    </row>
    <row r="209" spans="1:15" ht="43.35" customHeight="1">
      <c r="A209" s="64"/>
      <c r="B209" s="65"/>
      <c r="C209" s="61"/>
      <c r="D209" s="86"/>
      <c r="E209" s="66"/>
      <c r="F209" s="66"/>
      <c r="G209" s="66"/>
      <c r="H209" s="66"/>
      <c r="I209" s="61"/>
      <c r="J209" s="61"/>
      <c r="K209" s="61"/>
      <c r="L209" s="61"/>
      <c r="M209" s="61"/>
      <c r="N209" s="66"/>
      <c r="O209" s="66"/>
    </row>
    <row r="210" spans="1:15" ht="43.35" customHeight="1">
      <c r="A210" s="64"/>
      <c r="B210" s="65"/>
      <c r="C210" s="61"/>
      <c r="D210" s="86"/>
      <c r="E210" s="66"/>
      <c r="F210" s="66"/>
      <c r="G210" s="66"/>
      <c r="H210" s="66"/>
      <c r="I210" s="61"/>
      <c r="J210" s="61"/>
      <c r="K210" s="61"/>
      <c r="L210" s="61"/>
      <c r="M210" s="61"/>
      <c r="N210" s="66"/>
      <c r="O210" s="66"/>
    </row>
    <row r="211" spans="1:15" ht="43.35" customHeight="1">
      <c r="A211" s="64"/>
      <c r="B211" s="65"/>
      <c r="C211" s="61"/>
      <c r="D211" s="86"/>
      <c r="E211" s="66"/>
      <c r="F211" s="66"/>
      <c r="G211" s="66"/>
      <c r="H211" s="66"/>
      <c r="I211" s="61"/>
      <c r="J211" s="61"/>
      <c r="K211" s="61"/>
      <c r="L211" s="61"/>
      <c r="M211" s="61"/>
      <c r="N211" s="66"/>
      <c r="O211" s="66"/>
    </row>
    <row r="212" spans="1:15" ht="43.35" customHeight="1">
      <c r="A212" s="64"/>
      <c r="B212" s="65"/>
      <c r="C212" s="61"/>
      <c r="D212" s="86"/>
      <c r="E212" s="66"/>
      <c r="F212" s="66"/>
      <c r="G212" s="66"/>
      <c r="H212" s="66"/>
      <c r="I212" s="61"/>
      <c r="J212" s="61"/>
      <c r="K212" s="61"/>
      <c r="L212" s="61"/>
      <c r="M212" s="61"/>
      <c r="N212" s="66"/>
      <c r="O212" s="66"/>
    </row>
    <row r="213" spans="1:15" ht="43.35" customHeight="1">
      <c r="A213" s="64"/>
      <c r="B213" s="65"/>
      <c r="C213" s="61"/>
      <c r="D213" s="86"/>
      <c r="E213" s="66"/>
      <c r="F213" s="66"/>
      <c r="G213" s="66"/>
      <c r="H213" s="66"/>
      <c r="I213" s="61"/>
      <c r="J213" s="61"/>
      <c r="K213" s="61"/>
      <c r="L213" s="61"/>
      <c r="M213" s="61"/>
      <c r="N213" s="66"/>
      <c r="O213" s="66"/>
    </row>
    <row r="214" spans="1:15" ht="43.35" customHeight="1">
      <c r="A214" s="64"/>
      <c r="B214" s="65"/>
      <c r="C214" s="61"/>
      <c r="D214" s="86"/>
      <c r="E214" s="66"/>
      <c r="F214" s="66"/>
      <c r="G214" s="66"/>
      <c r="H214" s="66"/>
      <c r="I214" s="61"/>
      <c r="J214" s="61"/>
      <c r="K214" s="61"/>
      <c r="L214" s="61"/>
      <c r="M214" s="61"/>
      <c r="N214" s="66"/>
      <c r="O214" s="66"/>
    </row>
    <row r="215" spans="1:15" ht="43.35" customHeight="1">
      <c r="A215" s="64"/>
      <c r="B215" s="65"/>
      <c r="C215" s="61"/>
      <c r="D215" s="86"/>
      <c r="E215" s="66"/>
      <c r="F215" s="66"/>
      <c r="G215" s="66"/>
      <c r="H215" s="66"/>
      <c r="I215" s="61"/>
      <c r="J215" s="61"/>
      <c r="K215" s="61"/>
      <c r="L215" s="61"/>
      <c r="M215" s="61"/>
      <c r="N215" s="66"/>
      <c r="O215" s="66"/>
    </row>
    <row r="216" spans="1:15" ht="43.35" customHeight="1">
      <c r="A216" s="64"/>
      <c r="B216" s="65"/>
      <c r="C216" s="61"/>
      <c r="D216" s="86"/>
      <c r="E216" s="66"/>
      <c r="F216" s="66"/>
      <c r="G216" s="66"/>
      <c r="H216" s="66"/>
      <c r="I216" s="61"/>
      <c r="J216" s="61"/>
      <c r="K216" s="61"/>
      <c r="L216" s="61"/>
      <c r="M216" s="61"/>
      <c r="N216" s="66"/>
      <c r="O216" s="66"/>
    </row>
    <row r="217" spans="1:15" ht="43.35" customHeight="1">
      <c r="A217" s="64"/>
      <c r="B217" s="65"/>
      <c r="C217" s="61"/>
      <c r="D217" s="86"/>
      <c r="E217" s="66"/>
      <c r="F217" s="66"/>
      <c r="G217" s="66"/>
      <c r="H217" s="66"/>
      <c r="I217" s="61"/>
      <c r="J217" s="61"/>
      <c r="K217" s="61"/>
      <c r="L217" s="61"/>
      <c r="M217" s="61"/>
      <c r="N217" s="66"/>
      <c r="O217" s="66"/>
    </row>
    <row r="218" spans="1:15" ht="43.35" customHeight="1">
      <c r="A218" s="64"/>
      <c r="B218" s="65"/>
      <c r="C218" s="61"/>
      <c r="D218" s="86"/>
      <c r="E218" s="66"/>
      <c r="F218" s="66"/>
      <c r="G218" s="66"/>
      <c r="H218" s="66"/>
      <c r="I218" s="61"/>
      <c r="J218" s="61"/>
      <c r="K218" s="61"/>
      <c r="L218" s="61"/>
      <c r="M218" s="61"/>
      <c r="N218" s="66"/>
      <c r="O218" s="66"/>
    </row>
    <row r="219" spans="1:15" ht="43.35" customHeight="1">
      <c r="A219" s="64"/>
      <c r="B219" s="65"/>
      <c r="C219" s="61"/>
      <c r="D219" s="86"/>
      <c r="E219" s="66"/>
      <c r="F219" s="66"/>
      <c r="G219" s="66"/>
      <c r="H219" s="66"/>
      <c r="I219" s="61"/>
      <c r="J219" s="61"/>
      <c r="K219" s="61"/>
      <c r="L219" s="61"/>
      <c r="M219" s="61"/>
      <c r="N219" s="66"/>
      <c r="O219" s="66"/>
    </row>
    <row r="220" spans="1:15" ht="43.35" customHeight="1">
      <c r="A220" s="64"/>
      <c r="B220" s="65"/>
      <c r="C220" s="61"/>
      <c r="D220" s="86"/>
      <c r="E220" s="66"/>
      <c r="F220" s="66"/>
      <c r="G220" s="66"/>
      <c r="H220" s="66"/>
      <c r="I220" s="61"/>
      <c r="J220" s="61"/>
      <c r="K220" s="61"/>
      <c r="L220" s="61"/>
      <c r="M220" s="61"/>
      <c r="N220" s="66"/>
      <c r="O220" s="66"/>
    </row>
    <row r="221" spans="1:15" ht="43.35" customHeight="1">
      <c r="A221" s="64"/>
      <c r="B221" s="65"/>
      <c r="C221" s="61"/>
      <c r="D221" s="86"/>
      <c r="E221" s="66"/>
      <c r="F221" s="66"/>
      <c r="G221" s="66"/>
      <c r="H221" s="66"/>
      <c r="I221" s="61"/>
      <c r="J221" s="61"/>
      <c r="K221" s="61"/>
      <c r="L221" s="61"/>
      <c r="M221" s="61"/>
      <c r="N221" s="66"/>
      <c r="O221" s="66"/>
    </row>
    <row r="222" spans="1:15" ht="43.35" customHeight="1">
      <c r="A222" s="64"/>
      <c r="B222" s="65"/>
      <c r="C222" s="61"/>
      <c r="D222" s="86"/>
      <c r="E222" s="66"/>
      <c r="F222" s="66"/>
      <c r="G222" s="66"/>
      <c r="H222" s="66"/>
      <c r="I222" s="61"/>
      <c r="J222" s="61"/>
      <c r="K222" s="61"/>
      <c r="L222" s="61"/>
      <c r="M222" s="61"/>
      <c r="N222" s="66"/>
      <c r="O222" s="66"/>
    </row>
    <row r="223" spans="1:15" ht="43.35" customHeight="1">
      <c r="A223" s="64"/>
      <c r="B223" s="65"/>
      <c r="C223" s="61"/>
      <c r="D223" s="86"/>
      <c r="E223" s="66"/>
      <c r="F223" s="66"/>
      <c r="G223" s="66"/>
      <c r="H223" s="66"/>
      <c r="I223" s="61"/>
      <c r="J223" s="61"/>
      <c r="K223" s="61"/>
      <c r="L223" s="61"/>
      <c r="M223" s="61"/>
      <c r="N223" s="66"/>
      <c r="O223" s="66"/>
    </row>
    <row r="224" spans="1:15" ht="43.35" customHeight="1">
      <c r="A224" s="64"/>
      <c r="B224" s="65"/>
      <c r="C224" s="61"/>
      <c r="D224" s="86"/>
      <c r="E224" s="66"/>
      <c r="F224" s="66"/>
      <c r="G224" s="66"/>
      <c r="H224" s="66"/>
      <c r="I224" s="61"/>
      <c r="J224" s="61"/>
      <c r="K224" s="61"/>
      <c r="L224" s="61"/>
      <c r="M224" s="61"/>
      <c r="N224" s="66"/>
      <c r="O224" s="66"/>
    </row>
    <row r="225" spans="1:15" ht="43.35" customHeight="1">
      <c r="A225" s="64"/>
      <c r="B225" s="65"/>
      <c r="C225" s="61"/>
      <c r="D225" s="86"/>
      <c r="E225" s="66"/>
      <c r="F225" s="66"/>
      <c r="G225" s="66"/>
      <c r="H225" s="66"/>
      <c r="I225" s="61"/>
      <c r="J225" s="61"/>
      <c r="K225" s="61"/>
      <c r="L225" s="61"/>
      <c r="M225" s="61"/>
      <c r="N225" s="66"/>
      <c r="O225" s="66"/>
    </row>
    <row r="226" spans="1:15" ht="43.35" customHeight="1">
      <c r="A226" s="64"/>
      <c r="B226" s="65"/>
      <c r="C226" s="61"/>
      <c r="D226" s="86"/>
      <c r="E226" s="66"/>
      <c r="F226" s="66"/>
      <c r="G226" s="66"/>
      <c r="H226" s="66"/>
      <c r="I226" s="61"/>
      <c r="J226" s="61"/>
      <c r="K226" s="61"/>
      <c r="L226" s="61"/>
      <c r="M226" s="61"/>
      <c r="N226" s="66"/>
      <c r="O226" s="66"/>
    </row>
    <row r="227" spans="1:15" ht="43.35" customHeight="1">
      <c r="A227" s="64"/>
      <c r="B227" s="65"/>
      <c r="C227" s="61"/>
      <c r="D227" s="86"/>
      <c r="E227" s="66"/>
      <c r="F227" s="66"/>
      <c r="G227" s="66"/>
      <c r="H227" s="66"/>
      <c r="I227" s="61"/>
      <c r="J227" s="61"/>
      <c r="K227" s="61"/>
      <c r="L227" s="61"/>
      <c r="M227" s="61"/>
      <c r="N227" s="66"/>
      <c r="O227" s="66"/>
    </row>
    <row r="228" spans="1:15" ht="43.35" customHeight="1">
      <c r="A228" s="64"/>
      <c r="B228" s="65"/>
      <c r="C228" s="61"/>
      <c r="D228" s="86"/>
      <c r="E228" s="66"/>
      <c r="F228" s="66"/>
      <c r="G228" s="66"/>
      <c r="H228" s="66"/>
      <c r="I228" s="61"/>
      <c r="J228" s="61"/>
      <c r="K228" s="61"/>
      <c r="L228" s="61"/>
      <c r="M228" s="61"/>
      <c r="N228" s="66"/>
      <c r="O228" s="66"/>
    </row>
    <row r="229" spans="1:15" ht="43.35" customHeight="1">
      <c r="A229" s="64"/>
      <c r="B229" s="65"/>
      <c r="C229" s="61"/>
      <c r="D229" s="86"/>
      <c r="E229" s="66"/>
      <c r="F229" s="66"/>
      <c r="G229" s="66"/>
      <c r="H229" s="66"/>
      <c r="I229" s="61"/>
      <c r="J229" s="61"/>
      <c r="K229" s="61"/>
      <c r="L229" s="61"/>
      <c r="M229" s="61"/>
      <c r="N229" s="66"/>
      <c r="O229" s="66"/>
    </row>
    <row r="230" spans="1:15" ht="43.35" customHeight="1">
      <c r="A230" s="64"/>
      <c r="B230" s="65"/>
      <c r="C230" s="61"/>
      <c r="D230" s="86"/>
      <c r="E230" s="66"/>
      <c r="F230" s="66"/>
      <c r="G230" s="66"/>
      <c r="H230" s="66"/>
      <c r="I230" s="61"/>
      <c r="J230" s="61"/>
      <c r="K230" s="61"/>
      <c r="L230" s="61"/>
      <c r="M230" s="61"/>
      <c r="N230" s="66"/>
      <c r="O230" s="66"/>
    </row>
    <row r="231" spans="1:15" ht="43.35" customHeight="1">
      <c r="A231" s="64"/>
      <c r="B231" s="65"/>
      <c r="C231" s="61"/>
      <c r="D231" s="86"/>
      <c r="E231" s="66"/>
      <c r="F231" s="66"/>
      <c r="G231" s="66"/>
      <c r="H231" s="66"/>
      <c r="I231" s="61"/>
      <c r="J231" s="61"/>
      <c r="K231" s="61"/>
      <c r="L231" s="61"/>
      <c r="M231" s="61"/>
      <c r="N231" s="66"/>
      <c r="O231" s="66"/>
    </row>
    <row r="232" spans="1:15" ht="43.35" customHeight="1">
      <c r="A232" s="64"/>
      <c r="B232" s="65"/>
      <c r="C232" s="61"/>
      <c r="D232" s="86"/>
      <c r="E232" s="66"/>
      <c r="F232" s="66"/>
      <c r="G232" s="66"/>
      <c r="H232" s="66"/>
      <c r="I232" s="61"/>
      <c r="J232" s="61"/>
      <c r="K232" s="61"/>
      <c r="L232" s="61"/>
      <c r="M232" s="61"/>
      <c r="N232" s="66"/>
      <c r="O232" s="66"/>
    </row>
    <row r="233" spans="1:15" ht="43.35" customHeight="1">
      <c r="A233" s="64"/>
      <c r="B233" s="65"/>
      <c r="C233" s="61"/>
      <c r="D233" s="86"/>
      <c r="E233" s="66"/>
      <c r="F233" s="66"/>
      <c r="G233" s="66"/>
      <c r="H233" s="66"/>
      <c r="I233" s="61"/>
      <c r="J233" s="61"/>
      <c r="K233" s="61"/>
      <c r="L233" s="61"/>
      <c r="M233" s="61"/>
      <c r="N233" s="66"/>
      <c r="O233" s="66"/>
    </row>
    <row r="234" spans="1:15" ht="43.35" customHeight="1">
      <c r="A234" s="64"/>
      <c r="B234" s="65"/>
      <c r="C234" s="61"/>
      <c r="D234" s="86"/>
      <c r="E234" s="66"/>
      <c r="F234" s="66"/>
      <c r="G234" s="66"/>
      <c r="H234" s="66"/>
      <c r="I234" s="61"/>
      <c r="J234" s="61"/>
      <c r="K234" s="61"/>
      <c r="L234" s="61"/>
      <c r="M234" s="61"/>
      <c r="N234" s="66"/>
      <c r="O234" s="66"/>
    </row>
    <row r="235" spans="1:15" ht="43.35" customHeight="1">
      <c r="A235" s="64"/>
      <c r="B235" s="65"/>
      <c r="C235" s="61"/>
      <c r="D235" s="86"/>
      <c r="E235" s="66"/>
      <c r="F235" s="66"/>
      <c r="G235" s="66"/>
      <c r="H235" s="66"/>
      <c r="I235" s="61"/>
      <c r="J235" s="61"/>
      <c r="K235" s="61"/>
      <c r="L235" s="61"/>
      <c r="M235" s="61"/>
      <c r="N235" s="66"/>
      <c r="O235" s="66"/>
    </row>
    <row r="236" spans="1:15" ht="43.35" customHeight="1">
      <c r="A236" s="64"/>
      <c r="B236" s="65"/>
      <c r="C236" s="61"/>
      <c r="D236" s="86"/>
      <c r="E236" s="66"/>
      <c r="F236" s="66"/>
      <c r="G236" s="66"/>
      <c r="H236" s="66"/>
      <c r="I236" s="61"/>
      <c r="J236" s="61"/>
      <c r="K236" s="61"/>
      <c r="L236" s="61"/>
      <c r="M236" s="61"/>
      <c r="N236" s="66"/>
      <c r="O236" s="66"/>
    </row>
    <row r="237" spans="1:15" ht="43.35" customHeight="1">
      <c r="A237" s="64"/>
      <c r="B237" s="65"/>
      <c r="C237" s="61"/>
      <c r="D237" s="86"/>
      <c r="E237" s="66"/>
      <c r="F237" s="66"/>
      <c r="G237" s="66"/>
      <c r="H237" s="66"/>
      <c r="I237" s="61"/>
      <c r="J237" s="61"/>
      <c r="K237" s="61"/>
      <c r="L237" s="61"/>
      <c r="M237" s="61"/>
      <c r="N237" s="66"/>
      <c r="O237" s="66"/>
    </row>
    <row r="238" spans="1:15" ht="43.35" customHeight="1">
      <c r="A238" s="64"/>
      <c r="B238" s="65"/>
      <c r="C238" s="61"/>
      <c r="D238" s="86"/>
      <c r="E238" s="66"/>
      <c r="F238" s="66"/>
      <c r="G238" s="66"/>
      <c r="H238" s="66"/>
      <c r="I238" s="61"/>
      <c r="J238" s="61"/>
      <c r="K238" s="61"/>
      <c r="L238" s="61"/>
      <c r="M238" s="61"/>
      <c r="N238" s="66"/>
      <c r="O238" s="66"/>
    </row>
    <row r="239" spans="1:15" ht="43.35" customHeight="1">
      <c r="A239" s="64"/>
      <c r="B239" s="65"/>
      <c r="C239" s="61"/>
      <c r="D239" s="86"/>
      <c r="E239" s="66"/>
      <c r="F239" s="66"/>
      <c r="G239" s="66"/>
      <c r="H239" s="66"/>
      <c r="I239" s="61"/>
      <c r="J239" s="61"/>
      <c r="K239" s="61"/>
      <c r="L239" s="61"/>
      <c r="M239" s="61"/>
      <c r="N239" s="66"/>
      <c r="O239" s="66"/>
    </row>
    <row r="240" spans="1:15" ht="43.35" customHeight="1">
      <c r="A240" s="64"/>
      <c r="B240" s="65"/>
      <c r="C240" s="61"/>
      <c r="D240" s="86"/>
      <c r="E240" s="66"/>
      <c r="F240" s="66"/>
      <c r="G240" s="66"/>
      <c r="H240" s="66"/>
      <c r="I240" s="61"/>
      <c r="J240" s="61"/>
      <c r="K240" s="61"/>
      <c r="L240" s="61"/>
      <c r="M240" s="61"/>
      <c r="N240" s="66"/>
      <c r="O240" s="66"/>
    </row>
    <row r="241" spans="1:15" ht="43.35" customHeight="1">
      <c r="A241" s="64"/>
      <c r="B241" s="65"/>
      <c r="C241" s="61"/>
      <c r="D241" s="86"/>
      <c r="E241" s="66"/>
      <c r="F241" s="66"/>
      <c r="G241" s="66"/>
      <c r="H241" s="66"/>
      <c r="I241" s="61"/>
      <c r="J241" s="61"/>
      <c r="K241" s="61"/>
      <c r="L241" s="61"/>
      <c r="M241" s="61"/>
      <c r="N241" s="66"/>
      <c r="O241" s="66"/>
    </row>
    <row r="242" spans="1:15" ht="43.35" customHeight="1">
      <c r="A242" s="64"/>
      <c r="B242" s="65"/>
      <c r="C242" s="61"/>
      <c r="D242" s="86"/>
      <c r="E242" s="66"/>
      <c r="F242" s="66"/>
      <c r="G242" s="66"/>
      <c r="H242" s="66"/>
      <c r="I242" s="61"/>
      <c r="J242" s="61"/>
      <c r="K242" s="61"/>
      <c r="L242" s="61"/>
      <c r="M242" s="61"/>
      <c r="N242" s="66"/>
      <c r="O242" s="66"/>
    </row>
    <row r="243" spans="1:15" ht="43.35" customHeight="1">
      <c r="A243" s="64"/>
      <c r="B243" s="65"/>
      <c r="C243" s="61"/>
      <c r="D243" s="86"/>
      <c r="E243" s="66"/>
      <c r="F243" s="66"/>
      <c r="G243" s="66"/>
      <c r="H243" s="66"/>
      <c r="I243" s="61"/>
      <c r="J243" s="61"/>
      <c r="K243" s="61"/>
      <c r="L243" s="61"/>
      <c r="M243" s="61"/>
      <c r="N243" s="66"/>
      <c r="O243" s="66"/>
    </row>
    <row r="244" spans="1:15" ht="43.35" customHeight="1">
      <c r="A244" s="64"/>
      <c r="B244" s="65"/>
      <c r="C244" s="61"/>
      <c r="D244" s="86"/>
      <c r="E244" s="66"/>
      <c r="F244" s="66"/>
      <c r="G244" s="66"/>
      <c r="H244" s="66"/>
      <c r="I244" s="61"/>
      <c r="J244" s="61"/>
      <c r="K244" s="61"/>
      <c r="L244" s="61"/>
      <c r="M244" s="61"/>
      <c r="N244" s="66"/>
      <c r="O244" s="66"/>
    </row>
    <row r="245" spans="1:15" ht="43.35" customHeight="1">
      <c r="A245" s="64"/>
      <c r="B245" s="65"/>
      <c r="C245" s="61"/>
      <c r="D245" s="86"/>
      <c r="E245" s="66"/>
      <c r="F245" s="66"/>
      <c r="G245" s="66"/>
      <c r="H245" s="66"/>
      <c r="I245" s="61"/>
      <c r="J245" s="61"/>
      <c r="K245" s="61"/>
      <c r="L245" s="61"/>
      <c r="M245" s="61"/>
      <c r="N245" s="66"/>
      <c r="O245" s="66"/>
    </row>
    <row r="246" spans="1:15" ht="43.35" customHeight="1">
      <c r="A246" s="64"/>
      <c r="B246" s="65"/>
      <c r="C246" s="61"/>
      <c r="D246" s="86"/>
      <c r="E246" s="66"/>
      <c r="F246" s="66"/>
      <c r="G246" s="66"/>
      <c r="H246" s="66"/>
      <c r="I246" s="61"/>
      <c r="J246" s="61"/>
      <c r="K246" s="61"/>
      <c r="L246" s="61"/>
      <c r="M246" s="61"/>
      <c r="N246" s="66"/>
      <c r="O246" s="66"/>
    </row>
    <row r="247" spans="1:15" ht="43.35" customHeight="1">
      <c r="A247" s="64"/>
      <c r="B247" s="65"/>
      <c r="C247" s="61"/>
      <c r="D247" s="86"/>
      <c r="E247" s="66"/>
      <c r="F247" s="66"/>
      <c r="G247" s="66"/>
      <c r="H247" s="66"/>
      <c r="I247" s="61"/>
      <c r="J247" s="61"/>
      <c r="K247" s="61"/>
      <c r="L247" s="61"/>
      <c r="M247" s="61"/>
      <c r="N247" s="66"/>
      <c r="O247" s="66"/>
    </row>
    <row r="248" spans="1:15" ht="43.35" customHeight="1">
      <c r="A248" s="64"/>
      <c r="B248" s="65"/>
      <c r="C248" s="61"/>
      <c r="D248" s="86"/>
      <c r="E248" s="66"/>
      <c r="F248" s="66"/>
      <c r="G248" s="66"/>
      <c r="H248" s="66"/>
      <c r="I248" s="61"/>
      <c r="J248" s="61"/>
      <c r="K248" s="61"/>
      <c r="L248" s="61"/>
      <c r="M248" s="61"/>
      <c r="N248" s="66"/>
      <c r="O248" s="66"/>
    </row>
    <row r="249" spans="1:15" ht="43.35" customHeight="1">
      <c r="A249" s="64"/>
      <c r="B249" s="65"/>
      <c r="C249" s="61"/>
      <c r="D249" s="86"/>
      <c r="E249" s="66"/>
      <c r="F249" s="66"/>
      <c r="G249" s="66"/>
      <c r="H249" s="66"/>
      <c r="I249" s="61"/>
      <c r="J249" s="61"/>
      <c r="K249" s="61"/>
      <c r="L249" s="61"/>
      <c r="M249" s="61"/>
      <c r="N249" s="66"/>
      <c r="O249" s="66"/>
    </row>
    <row r="250" spans="1:15" ht="43.35" customHeight="1">
      <c r="A250" s="64"/>
      <c r="B250" s="65"/>
      <c r="C250" s="61"/>
      <c r="D250" s="86"/>
      <c r="E250" s="66"/>
      <c r="F250" s="66"/>
      <c r="G250" s="66"/>
      <c r="H250" s="66"/>
      <c r="I250" s="61"/>
      <c r="J250" s="61"/>
      <c r="K250" s="61"/>
      <c r="L250" s="61"/>
      <c r="M250" s="61"/>
      <c r="N250" s="66"/>
      <c r="O250" s="66"/>
    </row>
    <row r="251" spans="1:15" ht="43.35" customHeight="1">
      <c r="A251" s="64"/>
      <c r="B251" s="65"/>
      <c r="C251" s="61"/>
      <c r="D251" s="86"/>
      <c r="E251" s="66"/>
      <c r="F251" s="66"/>
      <c r="G251" s="66"/>
      <c r="H251" s="66"/>
      <c r="I251" s="61"/>
      <c r="J251" s="61"/>
      <c r="K251" s="61"/>
      <c r="L251" s="61"/>
      <c r="M251" s="61"/>
      <c r="N251" s="66"/>
      <c r="O251" s="66"/>
    </row>
    <row r="252" spans="1:15" ht="43.35" customHeight="1">
      <c r="A252" s="64"/>
      <c r="B252" s="65"/>
      <c r="C252" s="61"/>
      <c r="D252" s="86"/>
      <c r="E252" s="66"/>
      <c r="F252" s="66"/>
      <c r="G252" s="66"/>
      <c r="H252" s="66"/>
      <c r="I252" s="61"/>
      <c r="J252" s="61"/>
      <c r="K252" s="61"/>
      <c r="L252" s="61"/>
      <c r="M252" s="61"/>
      <c r="N252" s="66"/>
      <c r="O252" s="66"/>
    </row>
    <row r="253" spans="1:15" ht="43.35" customHeight="1">
      <c r="A253" s="64"/>
      <c r="B253" s="65"/>
      <c r="C253" s="61"/>
      <c r="D253" s="86"/>
      <c r="E253" s="66"/>
      <c r="F253" s="66"/>
      <c r="G253" s="66"/>
      <c r="H253" s="66"/>
      <c r="I253" s="61"/>
      <c r="J253" s="61"/>
      <c r="K253" s="61"/>
      <c r="L253" s="61"/>
      <c r="M253" s="61"/>
      <c r="N253" s="66"/>
      <c r="O253" s="66"/>
    </row>
    <row r="254" spans="1:15" ht="43.35" customHeight="1">
      <c r="A254" s="64"/>
      <c r="B254" s="65"/>
      <c r="C254" s="61"/>
      <c r="D254" s="86"/>
      <c r="E254" s="66"/>
      <c r="F254" s="66"/>
      <c r="G254" s="66"/>
      <c r="H254" s="66"/>
      <c r="I254" s="61"/>
      <c r="J254" s="61"/>
      <c r="K254" s="61"/>
      <c r="L254" s="61"/>
      <c r="M254" s="61"/>
      <c r="N254" s="66"/>
      <c r="O254" s="66"/>
    </row>
    <row r="255" spans="1:15" ht="43.35" customHeight="1">
      <c r="A255" s="64"/>
      <c r="B255" s="65"/>
      <c r="C255" s="61"/>
      <c r="D255" s="86"/>
      <c r="E255" s="66"/>
      <c r="F255" s="66"/>
      <c r="G255" s="66"/>
      <c r="H255" s="66"/>
      <c r="I255" s="61"/>
      <c r="J255" s="61"/>
      <c r="K255" s="61"/>
      <c r="L255" s="61"/>
      <c r="M255" s="61"/>
      <c r="N255" s="66"/>
      <c r="O255" s="66"/>
    </row>
    <row r="256" spans="1:15" ht="43.35" customHeight="1">
      <c r="A256" s="64"/>
      <c r="B256" s="65"/>
      <c r="C256" s="61"/>
      <c r="D256" s="86"/>
      <c r="E256" s="66"/>
      <c r="F256" s="66"/>
      <c r="G256" s="66"/>
      <c r="H256" s="66"/>
      <c r="I256" s="61"/>
      <c r="J256" s="61"/>
      <c r="K256" s="61"/>
      <c r="L256" s="61"/>
      <c r="M256" s="61"/>
      <c r="N256" s="66"/>
      <c r="O256" s="66"/>
    </row>
    <row r="257" spans="1:15" ht="43.35" customHeight="1">
      <c r="A257" s="64"/>
      <c r="B257" s="65"/>
      <c r="C257" s="61"/>
      <c r="D257" s="86"/>
      <c r="E257" s="66"/>
      <c r="F257" s="66"/>
      <c r="G257" s="66"/>
      <c r="H257" s="66"/>
      <c r="I257" s="61"/>
      <c r="J257" s="61"/>
      <c r="K257" s="61"/>
      <c r="L257" s="61"/>
      <c r="M257" s="61"/>
      <c r="N257" s="66"/>
      <c r="O257" s="66"/>
    </row>
    <row r="258" spans="1:15" ht="43.35" customHeight="1">
      <c r="A258" s="64"/>
      <c r="B258" s="65"/>
      <c r="C258" s="61"/>
      <c r="D258" s="86"/>
      <c r="E258" s="66"/>
      <c r="F258" s="66"/>
      <c r="G258" s="66"/>
      <c r="H258" s="66"/>
      <c r="I258" s="61"/>
      <c r="J258" s="61"/>
      <c r="K258" s="61"/>
      <c r="L258" s="61"/>
      <c r="M258" s="61"/>
      <c r="N258" s="66"/>
      <c r="O258" s="66"/>
    </row>
    <row r="259" spans="1:15" ht="43.35" customHeight="1">
      <c r="A259" s="64"/>
      <c r="B259" s="65"/>
      <c r="C259" s="61"/>
      <c r="D259" s="86"/>
      <c r="E259" s="66"/>
      <c r="F259" s="66"/>
      <c r="G259" s="66"/>
      <c r="H259" s="66"/>
      <c r="I259" s="61"/>
      <c r="J259" s="61"/>
      <c r="K259" s="61"/>
      <c r="L259" s="61"/>
      <c r="M259" s="61"/>
      <c r="N259" s="66"/>
      <c r="O259" s="66"/>
    </row>
    <row r="260" spans="1:15" ht="43.35" customHeight="1">
      <c r="A260" s="64"/>
      <c r="B260" s="65"/>
      <c r="C260" s="61"/>
      <c r="D260" s="86"/>
      <c r="E260" s="66"/>
      <c r="F260" s="66"/>
      <c r="G260" s="66"/>
      <c r="H260" s="66"/>
      <c r="I260" s="61"/>
      <c r="J260" s="61"/>
      <c r="K260" s="61"/>
      <c r="L260" s="61"/>
      <c r="M260" s="61"/>
      <c r="N260" s="66"/>
      <c r="O260" s="66"/>
    </row>
    <row r="261" spans="1:15" ht="43.35" customHeight="1">
      <c r="A261" s="64"/>
      <c r="B261" s="65"/>
      <c r="C261" s="61"/>
      <c r="D261" s="86"/>
      <c r="E261" s="66"/>
      <c r="F261" s="66"/>
      <c r="G261" s="66"/>
      <c r="H261" s="66"/>
      <c r="I261" s="61"/>
      <c r="J261" s="61"/>
      <c r="K261" s="61"/>
      <c r="L261" s="61"/>
      <c r="M261" s="61"/>
      <c r="N261" s="66"/>
      <c r="O261" s="66"/>
    </row>
    <row r="262" spans="1:15" ht="43.35" customHeight="1">
      <c r="A262" s="64"/>
      <c r="B262" s="65"/>
      <c r="C262" s="61"/>
      <c r="D262" s="86"/>
      <c r="E262" s="66"/>
      <c r="F262" s="66"/>
      <c r="G262" s="66"/>
      <c r="H262" s="66"/>
      <c r="I262" s="61"/>
      <c r="J262" s="61"/>
      <c r="K262" s="61"/>
      <c r="L262" s="61"/>
      <c r="M262" s="61"/>
      <c r="N262" s="66"/>
      <c r="O262" s="66"/>
    </row>
    <row r="263" spans="1:15" ht="43.35" customHeight="1">
      <c r="A263" s="64"/>
      <c r="B263" s="65"/>
      <c r="C263" s="61"/>
      <c r="D263" s="86"/>
      <c r="E263" s="66"/>
      <c r="F263" s="66"/>
      <c r="G263" s="66"/>
      <c r="H263" s="66"/>
      <c r="I263" s="61"/>
      <c r="J263" s="61"/>
      <c r="K263" s="61"/>
      <c r="L263" s="61"/>
      <c r="M263" s="61"/>
      <c r="N263" s="66"/>
      <c r="O263" s="66"/>
    </row>
    <row r="264" spans="1:15" ht="43.35" customHeight="1">
      <c r="A264" s="64"/>
      <c r="B264" s="65"/>
      <c r="C264" s="61"/>
      <c r="D264" s="86"/>
      <c r="E264" s="66"/>
      <c r="F264" s="66"/>
      <c r="G264" s="66"/>
      <c r="H264" s="66"/>
      <c r="I264" s="61"/>
      <c r="J264" s="61"/>
      <c r="K264" s="61"/>
      <c r="L264" s="61"/>
      <c r="M264" s="61"/>
      <c r="N264" s="66"/>
      <c r="O264" s="66"/>
    </row>
    <row r="265" spans="1:15" ht="43.35" customHeight="1">
      <c r="A265" s="64"/>
      <c r="B265" s="65"/>
      <c r="C265" s="61"/>
      <c r="D265" s="86"/>
      <c r="E265" s="66"/>
      <c r="F265" s="66"/>
      <c r="G265" s="66"/>
      <c r="H265" s="66"/>
      <c r="I265" s="61"/>
      <c r="J265" s="61"/>
      <c r="K265" s="61"/>
      <c r="L265" s="61"/>
      <c r="M265" s="61"/>
      <c r="N265" s="66"/>
      <c r="O265" s="66"/>
    </row>
    <row r="266" spans="1:15" ht="43.35" customHeight="1">
      <c r="A266" s="64"/>
      <c r="B266" s="65"/>
      <c r="C266" s="61"/>
      <c r="D266" s="86"/>
      <c r="E266" s="66"/>
      <c r="F266" s="66"/>
      <c r="G266" s="66"/>
      <c r="H266" s="66"/>
      <c r="I266" s="61"/>
      <c r="J266" s="61"/>
      <c r="K266" s="61"/>
      <c r="L266" s="61"/>
      <c r="M266" s="61"/>
      <c r="N266" s="66"/>
      <c r="O266" s="66"/>
    </row>
    <row r="267" spans="1:15" ht="43.35" customHeight="1">
      <c r="A267" s="64"/>
      <c r="B267" s="65"/>
      <c r="C267" s="61"/>
      <c r="D267" s="86"/>
      <c r="E267" s="66"/>
      <c r="F267" s="66"/>
      <c r="G267" s="66"/>
      <c r="H267" s="66"/>
      <c r="I267" s="61"/>
      <c r="J267" s="61"/>
      <c r="K267" s="61"/>
      <c r="L267" s="61"/>
      <c r="M267" s="61"/>
      <c r="N267" s="66"/>
      <c r="O267" s="66"/>
    </row>
    <row r="268" spans="1:15" ht="43.35" customHeight="1">
      <c r="A268" s="64"/>
      <c r="B268" s="65"/>
      <c r="C268" s="61"/>
      <c r="D268" s="86"/>
      <c r="E268" s="66"/>
      <c r="F268" s="66"/>
      <c r="G268" s="66"/>
      <c r="H268" s="66"/>
      <c r="I268" s="61"/>
      <c r="J268" s="61"/>
      <c r="K268" s="61"/>
      <c r="L268" s="61"/>
      <c r="M268" s="61"/>
      <c r="N268" s="66"/>
      <c r="O268" s="66"/>
    </row>
    <row r="269" spans="1:15" ht="43.35" customHeight="1">
      <c r="A269" s="64"/>
      <c r="B269" s="65"/>
      <c r="C269" s="61"/>
      <c r="D269" s="86"/>
      <c r="E269" s="66"/>
      <c r="F269" s="66"/>
      <c r="G269" s="66"/>
      <c r="H269" s="66"/>
      <c r="I269" s="61"/>
      <c r="J269" s="61"/>
      <c r="K269" s="61"/>
      <c r="L269" s="61"/>
      <c r="M269" s="61"/>
      <c r="N269" s="66"/>
      <c r="O269" s="66"/>
    </row>
    <row r="270" spans="1:15" ht="43.35" customHeight="1">
      <c r="A270" s="64"/>
      <c r="B270" s="65"/>
      <c r="C270" s="61"/>
      <c r="D270" s="86"/>
      <c r="E270" s="66"/>
      <c r="F270" s="66"/>
      <c r="G270" s="66"/>
      <c r="H270" s="66"/>
      <c r="I270" s="61"/>
      <c r="J270" s="61"/>
      <c r="K270" s="61"/>
      <c r="L270" s="61"/>
      <c r="M270" s="61"/>
      <c r="N270" s="66"/>
      <c r="O270" s="66"/>
    </row>
    <row r="271" spans="1:15" ht="43.35" customHeight="1">
      <c r="A271" s="64"/>
      <c r="B271" s="65"/>
      <c r="C271" s="61"/>
      <c r="D271" s="86"/>
      <c r="E271" s="66"/>
      <c r="F271" s="66"/>
      <c r="G271" s="66"/>
      <c r="H271" s="66"/>
      <c r="I271" s="61"/>
      <c r="J271" s="61"/>
      <c r="K271" s="61"/>
      <c r="L271" s="61"/>
      <c r="M271" s="61"/>
      <c r="N271" s="66"/>
      <c r="O271" s="66"/>
    </row>
    <row r="272" spans="1:15" ht="43.35" customHeight="1">
      <c r="A272" s="64"/>
      <c r="B272" s="65"/>
      <c r="C272" s="61"/>
      <c r="D272" s="86"/>
      <c r="E272" s="66"/>
      <c r="F272" s="66"/>
      <c r="G272" s="66"/>
      <c r="H272" s="66"/>
      <c r="I272" s="61"/>
      <c r="J272" s="61"/>
      <c r="K272" s="61"/>
      <c r="L272" s="61"/>
      <c r="M272" s="61"/>
      <c r="N272" s="66"/>
      <c r="O272" s="66"/>
    </row>
    <row r="273" spans="1:15" ht="43.35" customHeight="1">
      <c r="A273" s="64"/>
      <c r="B273" s="65"/>
      <c r="C273" s="61"/>
      <c r="D273" s="86"/>
      <c r="E273" s="66"/>
      <c r="F273" s="66"/>
      <c r="G273" s="66"/>
      <c r="H273" s="66"/>
      <c r="I273" s="61"/>
      <c r="J273" s="61"/>
      <c r="K273" s="61"/>
      <c r="L273" s="61"/>
      <c r="M273" s="61"/>
      <c r="N273" s="66"/>
      <c r="O273" s="66"/>
    </row>
    <row r="274" spans="1:15" ht="43.35" customHeight="1">
      <c r="A274" s="64"/>
      <c r="B274" s="65"/>
      <c r="C274" s="61"/>
      <c r="D274" s="86"/>
      <c r="E274" s="66"/>
      <c r="F274" s="66"/>
      <c r="G274" s="66"/>
      <c r="H274" s="66"/>
      <c r="I274" s="61"/>
      <c r="J274" s="61"/>
      <c r="K274" s="61"/>
      <c r="L274" s="61"/>
      <c r="M274" s="61"/>
      <c r="N274" s="66"/>
      <c r="O274" s="66"/>
    </row>
    <row r="275" spans="1:15" ht="43.35" customHeight="1">
      <c r="A275" s="64"/>
      <c r="B275" s="65"/>
      <c r="C275" s="61"/>
      <c r="D275" s="86"/>
      <c r="E275" s="66"/>
      <c r="F275" s="66"/>
      <c r="G275" s="66"/>
      <c r="H275" s="66"/>
      <c r="I275" s="61"/>
      <c r="J275" s="61"/>
      <c r="K275" s="61"/>
      <c r="L275" s="61"/>
      <c r="M275" s="61"/>
      <c r="N275" s="66"/>
      <c r="O275" s="66"/>
    </row>
    <row r="276" spans="1:15" ht="43.35" customHeight="1">
      <c r="A276" s="64"/>
      <c r="B276" s="65"/>
      <c r="C276" s="61"/>
      <c r="D276" s="86"/>
      <c r="E276" s="66"/>
      <c r="F276" s="66"/>
      <c r="G276" s="66"/>
      <c r="H276" s="66"/>
      <c r="I276" s="61"/>
      <c r="J276" s="61"/>
      <c r="K276" s="61"/>
      <c r="L276" s="61"/>
      <c r="M276" s="61"/>
      <c r="N276" s="66"/>
      <c r="O276" s="66"/>
    </row>
    <row r="277" spans="1:15" ht="43.35" customHeight="1">
      <c r="A277" s="64"/>
      <c r="B277" s="65"/>
      <c r="C277" s="61"/>
      <c r="D277" s="86"/>
      <c r="E277" s="66"/>
      <c r="F277" s="66"/>
      <c r="G277" s="66"/>
      <c r="H277" s="66"/>
      <c r="I277" s="61"/>
      <c r="J277" s="61"/>
      <c r="K277" s="61"/>
      <c r="L277" s="61"/>
      <c r="M277" s="61"/>
      <c r="N277" s="66"/>
      <c r="O277" s="66"/>
    </row>
    <row r="278" spans="1:15" ht="43.35" customHeight="1">
      <c r="A278" s="64"/>
      <c r="B278" s="65"/>
      <c r="C278" s="61"/>
      <c r="D278" s="86"/>
      <c r="E278" s="66"/>
      <c r="F278" s="66"/>
      <c r="G278" s="66"/>
      <c r="H278" s="66"/>
      <c r="I278" s="61"/>
      <c r="J278" s="61"/>
      <c r="K278" s="61"/>
      <c r="L278" s="61"/>
      <c r="M278" s="61"/>
      <c r="N278" s="66"/>
      <c r="O278" s="66"/>
    </row>
    <row r="279" spans="1:15" ht="43.35" customHeight="1">
      <c r="A279" s="64"/>
      <c r="B279" s="65"/>
      <c r="C279" s="61"/>
      <c r="D279" s="86"/>
      <c r="E279" s="66"/>
      <c r="F279" s="66"/>
      <c r="G279" s="66"/>
      <c r="H279" s="66"/>
      <c r="I279" s="61"/>
      <c r="J279" s="61"/>
      <c r="K279" s="61"/>
      <c r="L279" s="61"/>
      <c r="M279" s="61"/>
      <c r="N279" s="66"/>
      <c r="O279" s="66"/>
    </row>
    <row r="280" spans="1:15" ht="43.35" customHeight="1">
      <c r="A280" s="64"/>
      <c r="B280" s="65"/>
      <c r="C280" s="61"/>
      <c r="D280" s="86"/>
      <c r="E280" s="66"/>
      <c r="F280" s="66"/>
      <c r="G280" s="66"/>
      <c r="H280" s="66"/>
      <c r="I280" s="61"/>
      <c r="J280" s="61"/>
      <c r="K280" s="61"/>
      <c r="L280" s="61"/>
      <c r="M280" s="61"/>
      <c r="N280" s="66"/>
      <c r="O280" s="66"/>
    </row>
    <row r="281" spans="1:15" ht="43.35" customHeight="1">
      <c r="A281" s="64"/>
      <c r="B281" s="65"/>
      <c r="C281" s="61"/>
      <c r="D281" s="86"/>
      <c r="E281" s="66"/>
      <c r="F281" s="66"/>
      <c r="G281" s="66"/>
      <c r="H281" s="66"/>
      <c r="I281" s="61"/>
      <c r="J281" s="61"/>
      <c r="K281" s="61"/>
      <c r="L281" s="61"/>
      <c r="M281" s="61"/>
      <c r="N281" s="66"/>
      <c r="O281" s="66"/>
    </row>
    <row r="282" spans="1:15" ht="43.35" customHeight="1">
      <c r="A282" s="64"/>
      <c r="B282" s="65"/>
      <c r="C282" s="61"/>
      <c r="D282" s="86"/>
      <c r="E282" s="66"/>
      <c r="F282" s="66"/>
      <c r="G282" s="66"/>
      <c r="H282" s="66"/>
      <c r="I282" s="61"/>
      <c r="J282" s="61"/>
      <c r="K282" s="61"/>
      <c r="L282" s="61"/>
      <c r="M282" s="61"/>
      <c r="N282" s="66"/>
      <c r="O282" s="66"/>
    </row>
    <row r="283" spans="1:15" ht="43.35" customHeight="1">
      <c r="A283" s="64"/>
      <c r="B283" s="65"/>
      <c r="C283" s="61"/>
      <c r="D283" s="86"/>
      <c r="E283" s="66"/>
      <c r="F283" s="66"/>
      <c r="G283" s="66"/>
      <c r="H283" s="66"/>
      <c r="I283" s="61"/>
      <c r="J283" s="61"/>
      <c r="K283" s="61"/>
      <c r="L283" s="61"/>
      <c r="M283" s="61"/>
      <c r="N283" s="66"/>
      <c r="O283" s="66"/>
    </row>
    <row r="284" spans="1:15" ht="43.35" customHeight="1">
      <c r="A284" s="64"/>
      <c r="B284" s="65"/>
      <c r="C284" s="61"/>
      <c r="D284" s="86"/>
      <c r="E284" s="66"/>
      <c r="F284" s="66"/>
      <c r="G284" s="66"/>
      <c r="H284" s="66"/>
      <c r="I284" s="61"/>
      <c r="J284" s="61"/>
      <c r="K284" s="61"/>
      <c r="L284" s="61"/>
      <c r="M284" s="61"/>
      <c r="N284" s="66"/>
      <c r="O284" s="66"/>
    </row>
    <row r="285" spans="1:15" ht="43.35" customHeight="1">
      <c r="A285" s="64"/>
      <c r="B285" s="65"/>
      <c r="C285" s="61"/>
      <c r="D285" s="86"/>
      <c r="E285" s="66"/>
      <c r="F285" s="66"/>
      <c r="G285" s="66"/>
      <c r="H285" s="66"/>
      <c r="I285" s="61"/>
      <c r="J285" s="61"/>
      <c r="K285" s="61"/>
      <c r="L285" s="61"/>
      <c r="M285" s="61"/>
      <c r="N285" s="66"/>
      <c r="O285" s="66"/>
    </row>
    <row r="286" spans="1:15" ht="43.35" customHeight="1">
      <c r="A286" s="64"/>
      <c r="B286" s="65"/>
      <c r="C286" s="61"/>
      <c r="D286" s="86"/>
      <c r="E286" s="66"/>
      <c r="F286" s="66"/>
      <c r="G286" s="66"/>
      <c r="H286" s="66"/>
      <c r="I286" s="61"/>
      <c r="J286" s="61"/>
      <c r="K286" s="61"/>
      <c r="L286" s="61"/>
      <c r="M286" s="61"/>
      <c r="N286" s="66"/>
      <c r="O286" s="66"/>
    </row>
    <row r="287" spans="1:15" ht="43.35" customHeight="1">
      <c r="A287" s="64"/>
      <c r="B287" s="65"/>
      <c r="C287" s="61"/>
      <c r="D287" s="86"/>
      <c r="E287" s="66"/>
      <c r="F287" s="66"/>
      <c r="G287" s="66"/>
      <c r="H287" s="66"/>
      <c r="I287" s="61"/>
      <c r="J287" s="61"/>
      <c r="K287" s="61"/>
      <c r="L287" s="61"/>
      <c r="M287" s="61"/>
      <c r="N287" s="66"/>
      <c r="O287" s="66"/>
    </row>
    <row r="288" spans="1:15" ht="43.35" customHeight="1">
      <c r="A288" s="64"/>
      <c r="B288" s="65"/>
      <c r="C288" s="61"/>
      <c r="D288" s="86"/>
      <c r="E288" s="66"/>
      <c r="F288" s="66"/>
      <c r="G288" s="66"/>
      <c r="H288" s="66"/>
      <c r="I288" s="61"/>
      <c r="J288" s="61"/>
      <c r="K288" s="61"/>
      <c r="L288" s="61"/>
      <c r="M288" s="61"/>
      <c r="N288" s="66"/>
      <c r="O288" s="66"/>
    </row>
    <row r="289" spans="1:15" ht="43.35" customHeight="1">
      <c r="A289" s="64"/>
      <c r="B289" s="65"/>
      <c r="C289" s="61"/>
      <c r="D289" s="86"/>
      <c r="E289" s="66"/>
      <c r="F289" s="66"/>
      <c r="G289" s="66"/>
      <c r="H289" s="66"/>
      <c r="I289" s="61"/>
      <c r="J289" s="61"/>
      <c r="K289" s="61"/>
      <c r="L289" s="61"/>
      <c r="M289" s="61"/>
      <c r="N289" s="66"/>
      <c r="O289" s="66"/>
    </row>
    <row r="290" spans="1:15" ht="43.35" customHeight="1">
      <c r="A290" s="64"/>
      <c r="B290" s="65"/>
      <c r="C290" s="61"/>
      <c r="D290" s="86"/>
      <c r="E290" s="66"/>
      <c r="F290" s="66"/>
      <c r="G290" s="66"/>
      <c r="H290" s="66"/>
      <c r="I290" s="61"/>
      <c r="J290" s="61"/>
      <c r="K290" s="61"/>
      <c r="L290" s="61"/>
      <c r="M290" s="61"/>
      <c r="N290" s="66"/>
      <c r="O290" s="66"/>
    </row>
    <row r="291" spans="1:15" ht="43.35" customHeight="1">
      <c r="A291" s="64"/>
      <c r="B291" s="65"/>
      <c r="C291" s="61"/>
      <c r="D291" s="86"/>
      <c r="E291" s="66"/>
      <c r="F291" s="66"/>
      <c r="G291" s="66"/>
      <c r="H291" s="66"/>
      <c r="I291" s="61"/>
      <c r="J291" s="61"/>
      <c r="K291" s="61"/>
      <c r="L291" s="61"/>
      <c r="M291" s="61"/>
      <c r="N291" s="66"/>
      <c r="O291" s="66"/>
    </row>
    <row r="292" spans="1:15" ht="43.35" customHeight="1">
      <c r="A292" s="64"/>
      <c r="B292" s="65"/>
      <c r="C292" s="61"/>
      <c r="D292" s="86"/>
      <c r="E292" s="66"/>
      <c r="F292" s="66"/>
      <c r="G292" s="66"/>
      <c r="H292" s="66"/>
      <c r="I292" s="61"/>
      <c r="J292" s="61"/>
      <c r="K292" s="61"/>
      <c r="L292" s="61"/>
      <c r="M292" s="61"/>
      <c r="N292" s="66"/>
      <c r="O292" s="66"/>
    </row>
    <row r="293" spans="1:15" ht="43.35" customHeight="1">
      <c r="A293" s="64"/>
      <c r="B293" s="65"/>
      <c r="C293" s="61"/>
      <c r="D293" s="86"/>
      <c r="E293" s="66"/>
      <c r="F293" s="66"/>
      <c r="G293" s="66"/>
      <c r="H293" s="66"/>
      <c r="I293" s="61"/>
      <c r="J293" s="61"/>
      <c r="K293" s="61"/>
      <c r="L293" s="61"/>
      <c r="M293" s="61"/>
      <c r="N293" s="66"/>
      <c r="O293" s="66"/>
    </row>
    <row r="294" spans="1:15" ht="43.35" customHeight="1">
      <c r="A294" s="64"/>
      <c r="B294" s="65"/>
      <c r="C294" s="61"/>
      <c r="D294" s="86"/>
      <c r="E294" s="66"/>
      <c r="F294" s="66"/>
      <c r="G294" s="66"/>
      <c r="H294" s="66"/>
      <c r="I294" s="61"/>
      <c r="J294" s="61"/>
      <c r="K294" s="61"/>
      <c r="L294" s="61"/>
      <c r="M294" s="61"/>
      <c r="N294" s="66"/>
      <c r="O294" s="66"/>
    </row>
    <row r="295" spans="1:15" ht="43.35" customHeight="1">
      <c r="A295" s="64"/>
      <c r="B295" s="65"/>
      <c r="C295" s="61"/>
      <c r="D295" s="86"/>
      <c r="E295" s="66"/>
      <c r="F295" s="66"/>
      <c r="G295" s="66"/>
      <c r="H295" s="66"/>
      <c r="I295" s="61"/>
      <c r="J295" s="61"/>
      <c r="K295" s="61"/>
      <c r="L295" s="61"/>
      <c r="M295" s="61"/>
      <c r="N295" s="66"/>
      <c r="O295" s="66"/>
    </row>
    <row r="296" spans="1:15" ht="43.35" customHeight="1">
      <c r="A296" s="64"/>
      <c r="B296" s="65"/>
      <c r="C296" s="61"/>
      <c r="D296" s="86"/>
      <c r="E296" s="66"/>
      <c r="F296" s="66"/>
      <c r="G296" s="66"/>
      <c r="H296" s="66"/>
      <c r="I296" s="61"/>
      <c r="J296" s="61"/>
      <c r="K296" s="61"/>
      <c r="L296" s="61"/>
      <c r="M296" s="61"/>
      <c r="N296" s="66"/>
      <c r="O296" s="66"/>
    </row>
    <row r="297" spans="1:15" ht="43.35" customHeight="1">
      <c r="A297" s="64"/>
      <c r="B297" s="65"/>
      <c r="C297" s="61"/>
      <c r="D297" s="86"/>
      <c r="E297" s="66"/>
      <c r="F297" s="66"/>
      <c r="G297" s="66"/>
      <c r="H297" s="66"/>
      <c r="I297" s="61"/>
      <c r="J297" s="61"/>
      <c r="K297" s="61"/>
      <c r="L297" s="61"/>
      <c r="M297" s="61"/>
      <c r="N297" s="66"/>
      <c r="O297" s="66"/>
    </row>
    <row r="298" spans="1:15" ht="43.35" customHeight="1">
      <c r="A298" s="64"/>
      <c r="B298" s="65"/>
      <c r="C298" s="61"/>
      <c r="D298" s="86"/>
      <c r="E298" s="66"/>
      <c r="F298" s="66"/>
      <c r="G298" s="66"/>
      <c r="H298" s="66"/>
      <c r="I298" s="61"/>
      <c r="J298" s="61"/>
      <c r="K298" s="61"/>
      <c r="L298" s="61"/>
      <c r="M298" s="61"/>
      <c r="N298" s="66"/>
      <c r="O298" s="66"/>
    </row>
    <row r="299" spans="1:15" ht="43.35" customHeight="1">
      <c r="A299" s="64"/>
      <c r="B299" s="65"/>
      <c r="C299" s="61"/>
      <c r="D299" s="86"/>
      <c r="E299" s="66"/>
      <c r="F299" s="66"/>
      <c r="G299" s="66"/>
      <c r="H299" s="66"/>
      <c r="I299" s="61"/>
      <c r="J299" s="61"/>
      <c r="K299" s="61"/>
      <c r="L299" s="61"/>
      <c r="M299" s="61"/>
      <c r="N299" s="66"/>
      <c r="O299" s="66"/>
    </row>
    <row r="300" spans="1:15" ht="43.35" customHeight="1">
      <c r="A300" s="64"/>
      <c r="B300" s="65"/>
      <c r="C300" s="61"/>
      <c r="D300" s="86"/>
      <c r="E300" s="66"/>
      <c r="F300" s="66"/>
      <c r="G300" s="66"/>
      <c r="H300" s="66"/>
      <c r="I300" s="61"/>
      <c r="J300" s="61"/>
      <c r="K300" s="61"/>
      <c r="L300" s="61"/>
      <c r="M300" s="61"/>
      <c r="N300" s="66"/>
      <c r="O300" s="66"/>
    </row>
    <row r="301" spans="1:15" ht="43.35" customHeight="1">
      <c r="A301" s="64"/>
      <c r="B301" s="65"/>
      <c r="C301" s="61"/>
      <c r="D301" s="86"/>
      <c r="E301" s="66"/>
      <c r="F301" s="66"/>
      <c r="G301" s="66"/>
      <c r="H301" s="66"/>
      <c r="I301" s="61"/>
      <c r="J301" s="61"/>
      <c r="K301" s="61"/>
      <c r="L301" s="61"/>
      <c r="M301" s="61"/>
      <c r="N301" s="66"/>
      <c r="O301" s="66"/>
    </row>
    <row r="302" spans="1:15" ht="43.35" customHeight="1">
      <c r="A302" s="64"/>
      <c r="B302" s="65"/>
      <c r="C302" s="61"/>
      <c r="D302" s="61"/>
      <c r="E302" s="66"/>
      <c r="F302" s="66"/>
      <c r="G302" s="66"/>
      <c r="H302" s="66"/>
      <c r="I302" s="61"/>
      <c r="J302" s="61"/>
      <c r="K302" s="61"/>
      <c r="L302" s="61"/>
      <c r="M302" s="61"/>
      <c r="N302" s="66"/>
      <c r="O302" s="66"/>
    </row>
    <row r="303" spans="1:15" ht="43.35" customHeight="1">
      <c r="A303" s="64"/>
      <c r="B303" s="65"/>
      <c r="C303" s="61"/>
      <c r="D303" s="61"/>
      <c r="E303" s="66"/>
      <c r="F303" s="66"/>
      <c r="G303" s="66"/>
      <c r="H303" s="66"/>
      <c r="I303" s="61"/>
      <c r="J303" s="61"/>
      <c r="K303" s="61"/>
      <c r="L303" s="61"/>
      <c r="M303" s="61"/>
      <c r="N303" s="66"/>
      <c r="O303" s="66"/>
    </row>
    <row r="304" spans="1:15" ht="43.35" customHeight="1">
      <c r="A304" s="64"/>
      <c r="B304" s="65"/>
      <c r="C304" s="61"/>
      <c r="D304" s="61"/>
      <c r="E304" s="66"/>
      <c r="F304" s="66"/>
      <c r="G304" s="66"/>
      <c r="H304" s="66"/>
      <c r="I304" s="61"/>
      <c r="J304" s="61"/>
      <c r="K304" s="61"/>
      <c r="L304" s="61"/>
      <c r="M304" s="61"/>
      <c r="N304" s="66"/>
      <c r="O304" s="66"/>
    </row>
    <row r="305" spans="1:15" ht="43.35" customHeight="1">
      <c r="A305" s="64"/>
      <c r="B305" s="65"/>
      <c r="C305" s="61"/>
      <c r="D305" s="61"/>
      <c r="E305" s="66"/>
      <c r="F305" s="66"/>
      <c r="G305" s="66"/>
      <c r="H305" s="66"/>
      <c r="I305" s="61"/>
      <c r="J305" s="61"/>
      <c r="K305" s="61"/>
      <c r="L305" s="61"/>
      <c r="M305" s="61"/>
      <c r="N305" s="66"/>
      <c r="O305" s="66"/>
    </row>
    <row r="306" spans="1:15" ht="14.45" customHeight="1">
      <c r="A306" s="49"/>
      <c r="B306" s="49"/>
      <c r="C306" s="49"/>
      <c r="D306" s="49"/>
      <c r="E306" s="49"/>
      <c r="F306" s="49"/>
      <c r="G306" s="49"/>
      <c r="H306" s="49"/>
      <c r="I306" s="49"/>
      <c r="J306" s="49"/>
      <c r="K306" s="49"/>
      <c r="L306" s="49"/>
      <c r="M306" s="49"/>
      <c r="N306" s="49"/>
      <c r="O306" s="49"/>
    </row>
    <row r="307" spans="1:15" ht="14.45" customHeight="1">
      <c r="A307" s="47"/>
      <c r="B307" s="47"/>
      <c r="C307" s="47"/>
      <c r="D307" s="47"/>
      <c r="E307" s="47"/>
      <c r="F307" s="47"/>
      <c r="G307" s="47"/>
      <c r="H307" s="47"/>
      <c r="I307" s="47"/>
      <c r="J307" s="47"/>
      <c r="K307" s="47"/>
      <c r="L307" s="47"/>
      <c r="M307" s="47"/>
      <c r="N307" s="47"/>
      <c r="O307" s="47"/>
    </row>
    <row r="308" spans="1:15" ht="14.45" customHeight="1">
      <c r="A308" s="47"/>
      <c r="B308" s="47"/>
      <c r="C308" s="47"/>
      <c r="D308" s="47"/>
      <c r="E308" s="47"/>
      <c r="F308" s="47"/>
      <c r="G308" s="47"/>
      <c r="H308" s="47"/>
      <c r="I308" s="47"/>
      <c r="J308" s="47"/>
      <c r="K308" s="47"/>
      <c r="L308" s="47"/>
      <c r="M308" s="47"/>
      <c r="N308" s="47"/>
      <c r="O308" s="47"/>
    </row>
    <row r="309" spans="1:15" ht="14.45" customHeight="1">
      <c r="A309" s="47"/>
      <c r="B309" s="47"/>
      <c r="C309" s="47"/>
      <c r="D309" s="47"/>
      <c r="E309" s="47"/>
      <c r="F309" s="47"/>
      <c r="G309" s="47"/>
      <c r="H309" s="47"/>
      <c r="I309" s="47"/>
      <c r="J309" s="47"/>
      <c r="K309" s="47"/>
      <c r="L309" s="47"/>
      <c r="M309" s="47"/>
      <c r="N309" s="47"/>
      <c r="O309" s="47"/>
    </row>
    <row r="310" spans="1:15" ht="14.45" customHeight="1">
      <c r="A310" s="47"/>
      <c r="B310" s="47"/>
      <c r="C310" s="47"/>
      <c r="D310" s="47"/>
      <c r="E310" s="47"/>
      <c r="F310" s="47"/>
      <c r="G310" s="47"/>
      <c r="H310" s="47"/>
      <c r="I310" s="47"/>
      <c r="J310" s="47"/>
      <c r="K310" s="47"/>
      <c r="L310" s="47"/>
      <c r="M310" s="47"/>
      <c r="N310" s="47"/>
      <c r="O310" s="47"/>
    </row>
    <row r="311" spans="1:15" ht="14.45" customHeight="1">
      <c r="A311" s="47"/>
      <c r="B311" s="47"/>
      <c r="C311" s="47"/>
      <c r="D311" s="47"/>
      <c r="E311" s="47"/>
      <c r="F311" s="47"/>
      <c r="G311" s="47"/>
      <c r="H311" s="47"/>
      <c r="I311" s="47"/>
      <c r="J311" s="47"/>
      <c r="K311" s="47"/>
      <c r="L311" s="47"/>
      <c r="M311" s="47"/>
      <c r="N311" s="47"/>
      <c r="O311" s="47"/>
    </row>
  </sheetData>
  <mergeCells count="21">
    <mergeCell ref="C15:D16"/>
    <mergeCell ref="E15:F16"/>
    <mergeCell ref="A13:A14"/>
    <mergeCell ref="H13:I14"/>
    <mergeCell ref="H15:I16"/>
    <mergeCell ref="B13:B14"/>
    <mergeCell ref="C13:D14"/>
    <mergeCell ref="E13:F14"/>
    <mergeCell ref="G13:G14"/>
    <mergeCell ref="G15:G16"/>
    <mergeCell ref="A15:A16"/>
    <mergeCell ref="B15:B16"/>
    <mergeCell ref="A1:J6"/>
    <mergeCell ref="C7:D9"/>
    <mergeCell ref="E7:F9"/>
    <mergeCell ref="G7:G9"/>
    <mergeCell ref="H7:J9"/>
    <mergeCell ref="A7:A11"/>
    <mergeCell ref="B7:B11"/>
    <mergeCell ref="C10:D11"/>
    <mergeCell ref="E10:J11"/>
  </mergeCells>
  <conditionalFormatting sqref="B49:L50">
    <cfRule type="expression" dxfId="119" priority="9">
      <formula>$F49="Fermeture"</formula>
    </cfRule>
    <cfRule type="expression" dxfId="118" priority="10">
      <formula>$F49="Modification"</formula>
    </cfRule>
    <cfRule type="expression" dxfId="117" priority="11">
      <formula>$F49="Création"</formula>
    </cfRule>
  </conditionalFormatting>
  <conditionalFormatting sqref="B53:N53 A54:N55">
    <cfRule type="expression" dxfId="116" priority="3">
      <formula>$F53="Fermeture"</formula>
    </cfRule>
    <cfRule type="expression" dxfId="115" priority="4">
      <formula>$F53="Modification"</formula>
    </cfRule>
    <cfRule type="expression" dxfId="114" priority="5">
      <formula>$F53="Création"</formula>
    </cfRule>
  </conditionalFormatting>
  <conditionalFormatting sqref="B40:O40">
    <cfRule type="expression" dxfId="113" priority="48">
      <formula>$F40="Création"</formula>
    </cfRule>
    <cfRule type="expression" dxfId="112" priority="47">
      <formula>$F40="Modification"</formula>
    </cfRule>
    <cfRule type="expression" dxfId="111" priority="46">
      <formula>$F40="Fermeture"</formula>
    </cfRule>
  </conditionalFormatting>
  <conditionalFormatting sqref="B45:O46 A47:C48 E47:H48">
    <cfRule type="expression" dxfId="110" priority="28">
      <formula>$F45="Création"</formula>
    </cfRule>
    <cfRule type="expression" dxfId="109" priority="27">
      <formula>$F45="Modification"</formula>
    </cfRule>
    <cfRule type="expression" dxfId="108" priority="26">
      <formula>$F45="Fermeture"</formula>
    </cfRule>
  </conditionalFormatting>
  <conditionalFormatting sqref="D40:E40 G40:N40">
    <cfRule type="expression" dxfId="107" priority="44">
      <formula>$C40="Option"</formula>
    </cfRule>
  </conditionalFormatting>
  <conditionalFormatting sqref="D45:E46 A47:A48 E47:E48">
    <cfRule type="expression" dxfId="106" priority="24">
      <formula>$C45="Option"</formula>
    </cfRule>
  </conditionalFormatting>
  <conditionalFormatting sqref="D53:E55 G53:N55 A54:A55">
    <cfRule type="expression" dxfId="105" priority="1">
      <formula>$C53="Option"</formula>
    </cfRule>
  </conditionalFormatting>
  <conditionalFormatting sqref="G45:N52 D49:E52">
    <cfRule type="expression" dxfId="104" priority="12">
      <formula>$C45="Option"</formula>
    </cfRule>
  </conditionalFormatting>
  <conditionalFormatting sqref="I47:O48">
    <cfRule type="expression" dxfId="103" priority="21">
      <formula>$F47="Fermeture"</formula>
    </cfRule>
    <cfRule type="expression" dxfId="102" priority="22">
      <formula>$F47="Modification"</formula>
    </cfRule>
    <cfRule type="expression" dxfId="101" priority="23">
      <formula>$F47="Création"</formula>
    </cfRule>
  </conditionalFormatting>
  <conditionalFormatting sqref="M49:O52 B51:L52">
    <cfRule type="expression" dxfId="100" priority="16">
      <formula>$F49="Création"</formula>
    </cfRule>
    <cfRule type="expression" dxfId="99" priority="14">
      <formula>$F49="Fermeture"</formula>
    </cfRule>
    <cfRule type="expression" dxfId="98" priority="15">
      <formula>$F49="Modification"</formula>
    </cfRule>
  </conditionalFormatting>
  <conditionalFormatting sqref="N40">
    <cfRule type="expression" dxfId="97" priority="45">
      <formula>$M40="Porteuse"</formula>
    </cfRule>
  </conditionalFormatting>
  <conditionalFormatting sqref="N45:N52">
    <cfRule type="expression" dxfId="96" priority="13">
      <formula>$M45="Porteuse"</formula>
    </cfRule>
  </conditionalFormatting>
  <conditionalFormatting sqref="N53:N55">
    <cfRule type="expression" dxfId="95" priority="2">
      <formula>$M53="Porteuse"</formula>
    </cfRule>
  </conditionalFormatting>
  <conditionalFormatting sqref="O53:O55">
    <cfRule type="expression" dxfId="94" priority="8">
      <formula>$F53="Création"</formula>
    </cfRule>
    <cfRule type="expression" dxfId="93" priority="7">
      <formula>$F53="Modification"</formula>
    </cfRule>
    <cfRule type="expression" dxfId="92" priority="6">
      <formula>$F53="Fermeture"</formula>
    </cfRule>
  </conditionalFormatting>
  <dataValidations count="7">
    <dataValidation type="list" allowBlank="1" showInputMessage="1" showErrorMessage="1" sqref="C19:C39 C41:C42 C56:C305" xr:uid="{00000000-0002-0000-0800-000000000000}">
      <formula1>"UE,ECUE,BLOC,OPTION,Parcours Pédagogique"</formula1>
    </dataValidation>
    <dataValidation type="list" allowBlank="1" showInputMessage="1" showErrorMessage="1" sqref="E19:E39 E41:E42 E56:E305" xr:uid="{00000000-0002-0000-0800-000001000000}">
      <formula1>"Facultatif,Complémentaire"</formula1>
    </dataValidation>
    <dataValidation type="list" allowBlank="1" showInputMessage="1" showErrorMessage="1" sqref="F19:F39 F41:F42 F56:F305" xr:uid="{00000000-0002-0000-0800-000002000000}">
      <formula1>"Création,Modification,Fermeture"</formula1>
    </dataValidation>
    <dataValidation type="list" allowBlank="1" showInputMessage="1" showErrorMessage="1" sqref="H37:H39 H19:H34 H41:H42 H56:H305" xr:uid="{00000000-0002-0000-0800-000003000000}">
      <formula1>"01-Droit privé et sciences criminelles,02-Droit public,03-Histoire du droit et des institutions,04-Science politique,05-Sciences économiques,06-Sciences de gestion,07-Sciences du langage : linguistique et phonétique générales"</formula1>
    </dataValidation>
    <dataValidation type="list" allowBlank="1" showInputMessage="1" showErrorMessage="1" sqref="L19:L42 L45:L305" xr:uid="{00000000-0002-0000-0800-000004000000}">
      <formula1>"Anglais"</formula1>
    </dataValidation>
    <dataValidation type="list" allowBlank="1" showInputMessage="1" showErrorMessage="1" sqref="M19:M39 M41:M42 M56:M305" xr:uid="{00000000-0002-0000-0800-000005000000}">
      <formula1>"Porteuse,Portée"</formula1>
    </dataValidation>
    <dataValidation type="list" allowBlank="1" showInputMessage="1" showErrorMessage="1" sqref="C40 C45:C55" xr:uid="{5AE1CEAF-BF57-4AE9-92DA-F03FC98B11C0}">
      <formula1>"UE, ECUE, BLOC, OPTION, Parcours Pédagogique"</formula1>
    </dataValidation>
  </dataValidations>
  <pageMargins left="0.7" right="0.7" top="0.75" bottom="0.75" header="0.3" footer="0.3"/>
  <pageSetup orientation="portrait"/>
  <headerFooter>
    <oddFooter>&amp;C&amp;"Helvetica Neue,Regular"&amp;12&amp;K000000&amp;P</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F6ECF9E9519F44A3EF8F590BE147B8" ma:contentTypeVersion="5" ma:contentTypeDescription="Crée un document." ma:contentTypeScope="" ma:versionID="b3e10a68883bb8b18548f4078b2d34f6">
  <xsd:schema xmlns:xsd="http://www.w3.org/2001/XMLSchema" xmlns:xs="http://www.w3.org/2001/XMLSchema" xmlns:p="http://schemas.microsoft.com/office/2006/metadata/properties" xmlns:ns2="63295b5f-02b0-4552-985b-10bc1de9af3c" xmlns:ns3="ce688d3e-dd91-4af7-9121-e3aa03898d32" targetNamespace="http://schemas.microsoft.com/office/2006/metadata/properties" ma:root="true" ma:fieldsID="5a6998386f4f3c5f601cab228b437fdc" ns2:_="" ns3:_="">
    <xsd:import namespace="63295b5f-02b0-4552-985b-10bc1de9af3c"/>
    <xsd:import namespace="ce688d3e-dd91-4af7-9121-e3aa03898d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95b5f-02b0-4552-985b-10bc1de9af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688d3e-dd91-4af7-9121-e3aa03898d3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BEF355-0376-40F3-8FDD-6268A1CE5894}"/>
</file>

<file path=customXml/itemProps2.xml><?xml version="1.0" encoding="utf-8"?>
<ds:datastoreItem xmlns:ds="http://schemas.openxmlformats.org/officeDocument/2006/customXml" ds:itemID="{60CF30C4-A25F-4FA0-AE79-27FE3FA25147}"/>
</file>

<file path=customXml/itemProps3.xml><?xml version="1.0" encoding="utf-8"?>
<ds:datastoreItem xmlns:ds="http://schemas.openxmlformats.org/officeDocument/2006/customXml" ds:itemID="{923D9427-B9D3-474C-ABB4-1ADB23874F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CICCOLINI</dc:creator>
  <cp:keywords/>
  <dc:description/>
  <cp:lastModifiedBy>Kelly Ciccolini</cp:lastModifiedBy>
  <cp:revision/>
  <dcterms:created xsi:type="dcterms:W3CDTF">2023-07-13T07:24:34Z</dcterms:created>
  <dcterms:modified xsi:type="dcterms:W3CDTF">2024-09-20T12:22:17Z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0x0101006EF6ECF9E9519F44A3EF8F590BE147B8</vt:lpwstr>
  </property>
</Properties>
</file>